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ÉLÉVEK ADATAI\Specializáció, spec. modul választás\2024-2025\"/>
    </mc:Choice>
  </mc:AlternateContent>
  <bookViews>
    <workbookView xWindow="0" yWindow="0" windowWidth="26655" windowHeight="87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29" i="1" l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G22" i="1"/>
  <c r="G21" i="1"/>
  <c r="F20" i="1"/>
  <c r="G20" i="1" s="1"/>
  <c r="G18" i="1"/>
  <c r="G17" i="1"/>
  <c r="G16" i="1"/>
  <c r="G15" i="1"/>
  <c r="G14" i="1"/>
  <c r="G13" i="1"/>
  <c r="G11" i="1"/>
  <c r="G10" i="1"/>
  <c r="G33" i="1" s="1"/>
  <c r="G31" i="1" l="1"/>
  <c r="G32" i="1"/>
</calcChain>
</file>

<file path=xl/sharedStrings.xml><?xml version="1.0" encoding="utf-8"?>
<sst xmlns="http://schemas.openxmlformats.org/spreadsheetml/2006/main" count="50" uniqueCount="36">
  <si>
    <t>Név</t>
  </si>
  <si>
    <t>Neptun kód</t>
  </si>
  <si>
    <t>Preferencia sorrend:</t>
  </si>
  <si>
    <t>1.</t>
  </si>
  <si>
    <t>2.</t>
  </si>
  <si>
    <t>3.</t>
  </si>
  <si>
    <t>(átlag)*</t>
  </si>
  <si>
    <t>Pontszám</t>
  </si>
  <si>
    <t>(darab)</t>
  </si>
  <si>
    <t>igazolt felsőfokú angol nyelvismeret:</t>
  </si>
  <si>
    <t>igazolt középfokú angol nyelvismeret:</t>
  </si>
  <si>
    <t>(érdemjegy)</t>
  </si>
  <si>
    <r>
      <rPr>
        <b/>
        <sz val="12"/>
        <rFont val="Garamond"/>
        <family val="1"/>
      </rPr>
      <t>LAB</t>
    </r>
    <r>
      <rPr>
        <sz val="12"/>
        <rFont val="Garamond"/>
        <family val="1"/>
        <charset val="238"/>
      </rPr>
      <t xml:space="preserve">
(később ODLA vagy OKLA)</t>
    </r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</si>
  <si>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</si>
  <si>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</si>
  <si>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</si>
  <si>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</si>
  <si>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</si>
  <si>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</si>
  <si>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RAD</t>
  </si>
  <si>
    <t>Fizika</t>
  </si>
  <si>
    <t>Képalkotás alapjai</t>
  </si>
  <si>
    <t>PA</t>
  </si>
  <si>
    <t>Ponszámok:</t>
  </si>
  <si>
    <t>LAB</t>
  </si>
  <si>
    <t>Rövidítések magyarázata:</t>
  </si>
  <si>
    <t>ODLA</t>
  </si>
  <si>
    <t>orvosdiagnosztikai laboratóriumi analitika specializáció</t>
  </si>
  <si>
    <t>OKLA</t>
  </si>
  <si>
    <t>orvosi kutatólaboratóriumi analitika specializáció</t>
  </si>
  <si>
    <t>radiográfia specializáció</t>
  </si>
  <si>
    <t>patológiai analitika specializáció</t>
  </si>
  <si>
    <t>laboros irány, a 3. szemszter végén válik szét ODLA és OKLA specializációra</t>
  </si>
  <si>
    <t>Segédlet a pontok számolásához</t>
  </si>
  <si>
    <t>Orvosi diagnosztikai analitikus alapszak specializáció-választás
2024/2025-ös tanév</t>
  </si>
  <si>
    <t>2024/2025/1 félévi korrigált kreditindexe: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</si>
</sst>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sz val="12"/>
      <name val="Garamond"/>
      <family val="1"/>
    </font>
    <font>
      <b/>
      <sz val="12"/>
      <name val="Garamond"/>
      <family val="1"/>
    </font>
    <font>
      <u/>
      <sz val="11"/>
      <name val="Garamond"/>
      <family val="1"/>
      <charset val="238"/>
    </font>
    <font>
      <b/>
      <sz val="12"/>
      <color theme="4" tint="-0.249977111117893"/>
      <name val="Garamond"/>
      <family val="1"/>
      <charset val="238"/>
    </font>
    <font>
      <b/>
      <sz val="12"/>
      <color theme="4" tint="-0.249977111117893"/>
      <name val="Garamond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5" fillId="0" borderId="0" xfId="0" applyFont="1"/>
    <xf numFmtId="0" fontId="12" fillId="0" borderId="0" xfId="0" applyFont="1"/>
    <xf numFmtId="0" fontId="9" fillId="0" borderId="7" xfId="0" applyFont="1" applyBorder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9" sqref="B9"/>
    </sheetView>
  </sheetViews>
  <sheetFormatPr defaultRowHeight="15" x14ac:dyDescent="0.25"/>
  <cols>
    <col min="1" max="1" width="9.140625" style="44" customWidth="1"/>
    <col min="2" max="2" width="9.140625" style="44"/>
    <col min="3" max="4" width="9.140625" style="44" customWidth="1"/>
    <col min="5" max="5" width="7.7109375" style="44" customWidth="1"/>
    <col min="6" max="7" width="15.7109375" style="44" customWidth="1"/>
  </cols>
  <sheetData>
    <row r="1" spans="1:7" ht="49.5" customHeight="1" thickBot="1" x14ac:dyDescent="0.3">
      <c r="A1" s="50" t="s">
        <v>34</v>
      </c>
      <c r="B1" s="50"/>
      <c r="C1" s="50"/>
      <c r="D1" s="50"/>
      <c r="E1" s="1"/>
      <c r="F1" s="2"/>
      <c r="G1" s="3" t="s">
        <v>0</v>
      </c>
    </row>
    <row r="2" spans="1:7" ht="15.75" x14ac:dyDescent="0.25">
      <c r="A2" s="51" t="s">
        <v>33</v>
      </c>
      <c r="B2" s="51"/>
      <c r="C2" s="51"/>
      <c r="D2" s="51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52" t="s">
        <v>2</v>
      </c>
      <c r="C4" s="52"/>
      <c r="D4" s="52"/>
      <c r="E4" s="53"/>
      <c r="F4" s="11" t="s">
        <v>3</v>
      </c>
      <c r="G4" s="12"/>
    </row>
    <row r="5" spans="1:7" ht="15.75" x14ac:dyDescent="0.25">
      <c r="A5" s="10"/>
      <c r="B5" s="52"/>
      <c r="C5" s="52"/>
      <c r="D5" s="52"/>
      <c r="E5" s="53"/>
      <c r="F5" s="11" t="s">
        <v>4</v>
      </c>
      <c r="G5" s="12"/>
    </row>
    <row r="6" spans="1:7" ht="15.75" x14ac:dyDescent="0.25">
      <c r="A6" s="10"/>
      <c r="B6" s="52"/>
      <c r="C6" s="52"/>
      <c r="D6" s="52"/>
      <c r="E6" s="53"/>
      <c r="F6" s="11" t="s">
        <v>5</v>
      </c>
      <c r="G6" s="12"/>
    </row>
    <row r="7" spans="1:7" ht="16.5" thickBot="1" x14ac:dyDescent="0.3">
      <c r="A7" s="13"/>
      <c r="B7" s="13"/>
      <c r="C7" s="13"/>
      <c r="D7" s="13"/>
      <c r="E7" s="13"/>
      <c r="F7" s="14" t="s">
        <v>6</v>
      </c>
      <c r="G7" s="15" t="s">
        <v>7</v>
      </c>
    </row>
    <row r="8" spans="1:7" ht="16.5" thickBot="1" x14ac:dyDescent="0.3">
      <c r="A8" s="16"/>
      <c r="B8" s="17" t="s">
        <v>35</v>
      </c>
      <c r="C8" s="13"/>
      <c r="D8" s="13"/>
      <c r="E8" s="13"/>
      <c r="F8" s="18">
        <v>0</v>
      </c>
      <c r="G8" s="49">
        <f>IF(F8&gt;=4.51,10,IF(AND(3.51&lt;=F8,F8&lt;=4.5),8,IF(AND(2.51&lt;=F8,F8&lt;=3.5),6,IF(AND(2&lt;=F8,F8&lt;=2.5),2,0))))</f>
        <v>0</v>
      </c>
    </row>
    <row r="9" spans="1:7" ht="16.5" thickBot="1" x14ac:dyDescent="0.3">
      <c r="A9" s="13"/>
      <c r="B9" s="13"/>
      <c r="C9" s="13"/>
      <c r="D9" s="13"/>
      <c r="E9" s="13"/>
      <c r="F9" s="14" t="s">
        <v>8</v>
      </c>
      <c r="G9" s="20"/>
    </row>
    <row r="10" spans="1:7" ht="16.5" thickBot="1" x14ac:dyDescent="0.3">
      <c r="A10" s="13"/>
      <c r="B10" s="21" t="s">
        <v>9</v>
      </c>
      <c r="C10" s="13"/>
      <c r="D10" s="13"/>
      <c r="E10" s="13"/>
      <c r="F10" s="22"/>
      <c r="G10" s="19">
        <f>F10*4</f>
        <v>0</v>
      </c>
    </row>
    <row r="11" spans="1:7" ht="16.5" thickBot="1" x14ac:dyDescent="0.3">
      <c r="A11" s="13"/>
      <c r="B11" s="21" t="s">
        <v>10</v>
      </c>
      <c r="C11" s="13"/>
      <c r="D11" s="13"/>
      <c r="E11" s="13"/>
      <c r="F11" s="22"/>
      <c r="G11" s="19">
        <f>F11*2</f>
        <v>0</v>
      </c>
    </row>
    <row r="12" spans="1:7" ht="16.5" thickBot="1" x14ac:dyDescent="0.3">
      <c r="A12" s="13"/>
      <c r="B12" s="13"/>
      <c r="C12" s="13"/>
      <c r="D12" s="13"/>
      <c r="E12" s="13"/>
      <c r="F12" s="14" t="s">
        <v>11</v>
      </c>
      <c r="G12" s="20"/>
    </row>
    <row r="13" spans="1:7" ht="16.5" thickBot="1" x14ac:dyDescent="0.3">
      <c r="A13" s="54" t="s">
        <v>12</v>
      </c>
      <c r="B13" s="23" t="s">
        <v>13</v>
      </c>
      <c r="C13" s="24"/>
      <c r="D13" s="24"/>
      <c r="E13" s="25"/>
      <c r="F13" s="22"/>
      <c r="G13" s="19">
        <f t="shared" ref="G13:G18" si="0">IF(F13=5,10,IF(F13=4,8,IF(F13=3,6,IF(F13=2,4,0))))</f>
        <v>0</v>
      </c>
    </row>
    <row r="14" spans="1:7" ht="16.5" thickBot="1" x14ac:dyDescent="0.3">
      <c r="A14" s="55"/>
      <c r="B14" s="26" t="s">
        <v>14</v>
      </c>
      <c r="C14" s="26"/>
      <c r="D14" s="26"/>
      <c r="E14" s="26"/>
      <c r="F14" s="27"/>
      <c r="G14" s="19">
        <f t="shared" si="0"/>
        <v>0</v>
      </c>
    </row>
    <row r="15" spans="1:7" ht="16.5" thickBot="1" x14ac:dyDescent="0.3">
      <c r="A15" s="55"/>
      <c r="B15" s="28" t="s">
        <v>15</v>
      </c>
      <c r="C15" s="29"/>
      <c r="D15" s="29"/>
      <c r="E15" s="26"/>
      <c r="F15" s="27"/>
      <c r="G15" s="19">
        <f t="shared" si="0"/>
        <v>0</v>
      </c>
    </row>
    <row r="16" spans="1:7" ht="16.5" thickBot="1" x14ac:dyDescent="0.3">
      <c r="A16" s="55"/>
      <c r="B16" s="28" t="s">
        <v>16</v>
      </c>
      <c r="C16" s="29"/>
      <c r="D16" s="29"/>
      <c r="E16" s="26"/>
      <c r="F16" s="22"/>
      <c r="G16" s="19">
        <f t="shared" si="0"/>
        <v>0</v>
      </c>
    </row>
    <row r="17" spans="1:7" ht="16.5" thickBot="1" x14ac:dyDescent="0.3">
      <c r="A17" s="55"/>
      <c r="B17" s="28" t="s">
        <v>17</v>
      </c>
      <c r="C17" s="29"/>
      <c r="D17" s="29"/>
      <c r="E17" s="26"/>
      <c r="F17" s="27"/>
      <c r="G17" s="19">
        <f t="shared" si="0"/>
        <v>0</v>
      </c>
    </row>
    <row r="18" spans="1:7" ht="16.5" thickBot="1" x14ac:dyDescent="0.3">
      <c r="A18" s="56"/>
      <c r="B18" s="30" t="s">
        <v>18</v>
      </c>
      <c r="C18" s="31"/>
      <c r="D18" s="31"/>
      <c r="E18" s="32"/>
      <c r="F18" s="27"/>
      <c r="G18" s="19">
        <f t="shared" si="0"/>
        <v>0</v>
      </c>
    </row>
    <row r="19" spans="1:7" ht="16.5" thickBot="1" x14ac:dyDescent="0.3">
      <c r="A19" s="13"/>
      <c r="B19" s="33"/>
      <c r="C19" s="34"/>
      <c r="D19" s="34"/>
      <c r="E19" s="13"/>
      <c r="F19" s="14" t="s">
        <v>11</v>
      </c>
      <c r="G19" s="20"/>
    </row>
    <row r="20" spans="1:7" ht="16.5" thickBot="1" x14ac:dyDescent="0.3">
      <c r="A20" s="57" t="s">
        <v>19</v>
      </c>
      <c r="B20" s="35" t="s">
        <v>15</v>
      </c>
      <c r="C20" s="24"/>
      <c r="D20" s="24"/>
      <c r="E20" s="25"/>
      <c r="F20" s="27">
        <f>F15</f>
        <v>0</v>
      </c>
      <c r="G20" s="19">
        <f>IF(F20=5,10,IF(F20=4,8,IF(F20=3,6,IF(F20=2,4,0))))</f>
        <v>0</v>
      </c>
    </row>
    <row r="21" spans="1:7" ht="16.5" thickBot="1" x14ac:dyDescent="0.3">
      <c r="A21" s="58"/>
      <c r="B21" s="36" t="s">
        <v>20</v>
      </c>
      <c r="C21" s="37"/>
      <c r="D21" s="37"/>
      <c r="E21" s="26"/>
      <c r="F21" s="27"/>
      <c r="G21" s="19">
        <f>IF(F21=5,10,IF(F21=4,8,IF(F21=3,6,IF(F21=2,4,0))))</f>
        <v>0</v>
      </c>
    </row>
    <row r="22" spans="1:7" ht="16.5" thickBot="1" x14ac:dyDescent="0.3">
      <c r="A22" s="58"/>
      <c r="B22" s="36" t="s">
        <v>21</v>
      </c>
      <c r="C22" s="37"/>
      <c r="D22" s="37"/>
      <c r="E22" s="26"/>
      <c r="F22" s="27"/>
      <c r="G22" s="19">
        <f>IF(F22=5,10,IF(F22=4,8,IF(F22=3,6,IF(F22=2,4,0))))</f>
        <v>0</v>
      </c>
    </row>
    <row r="23" spans="1:7" ht="16.5" thickBot="1" x14ac:dyDescent="0.3">
      <c r="A23" s="59"/>
      <c r="B23" s="38" t="s">
        <v>16</v>
      </c>
      <c r="C23" s="31"/>
      <c r="D23" s="31"/>
      <c r="E23" s="32"/>
      <c r="F23" s="27">
        <f>F16</f>
        <v>0</v>
      </c>
      <c r="G23" s="19">
        <f>IF(F23=5,10,IF(F23=4,8,IF(F23=3,6,IF(F23=2,4,0))))</f>
        <v>0</v>
      </c>
    </row>
    <row r="24" spans="1:7" ht="16.5" thickBot="1" x14ac:dyDescent="0.3">
      <c r="A24" s="13"/>
      <c r="B24" s="33"/>
      <c r="C24" s="34"/>
      <c r="D24" s="34"/>
      <c r="E24" s="13"/>
      <c r="F24" s="14" t="s">
        <v>11</v>
      </c>
      <c r="G24" s="20"/>
    </row>
    <row r="25" spans="1:7" ht="16.5" thickBot="1" x14ac:dyDescent="0.3">
      <c r="A25" s="57" t="s">
        <v>22</v>
      </c>
      <c r="B25" s="35" t="s">
        <v>13</v>
      </c>
      <c r="C25" s="39"/>
      <c r="D25" s="39"/>
      <c r="E25" s="25"/>
      <c r="F25" s="27">
        <f>F13</f>
        <v>0</v>
      </c>
      <c r="G25" s="19">
        <f>IF(F25=5,10,IF(F25=4,8,IF(F25=3,6,IF(F25=2,4,0))))</f>
        <v>0</v>
      </c>
    </row>
    <row r="26" spans="1:7" ht="16.5" thickBot="1" x14ac:dyDescent="0.3">
      <c r="A26" s="58"/>
      <c r="B26" s="36" t="s">
        <v>15</v>
      </c>
      <c r="C26" s="29"/>
      <c r="D26" s="29"/>
      <c r="E26" s="26"/>
      <c r="F26" s="27">
        <f>F15</f>
        <v>0</v>
      </c>
      <c r="G26" s="19">
        <f>IF(F26=5,10,IF(F26=4,8,IF(F26=3,6,IF(F26=2,4,0))))</f>
        <v>0</v>
      </c>
    </row>
    <row r="27" spans="1:7" ht="16.5" thickBot="1" x14ac:dyDescent="0.3">
      <c r="A27" s="58"/>
      <c r="B27" s="36" t="s">
        <v>20</v>
      </c>
      <c r="C27" s="29"/>
      <c r="D27" s="29"/>
      <c r="E27" s="26"/>
      <c r="F27" s="27">
        <f>F21</f>
        <v>0</v>
      </c>
      <c r="G27" s="19">
        <f>IF(F27=5,10,IF(F27=4,8,IF(F27=3,6,IF(F27=2,4,0))))</f>
        <v>0</v>
      </c>
    </row>
    <row r="28" spans="1:7" ht="16.5" thickBot="1" x14ac:dyDescent="0.3">
      <c r="A28" s="58"/>
      <c r="B28" s="28" t="s">
        <v>17</v>
      </c>
      <c r="C28" s="37"/>
      <c r="D28" s="37"/>
      <c r="E28" s="26"/>
      <c r="F28" s="27">
        <f>F17</f>
        <v>0</v>
      </c>
      <c r="G28" s="19">
        <f>IF(F28=5,10,IF(F28=4,8,IF(F28=3,6,IF(F28=2,4,0))))</f>
        <v>0</v>
      </c>
    </row>
    <row r="29" spans="1:7" ht="16.5" thickBot="1" x14ac:dyDescent="0.3">
      <c r="A29" s="59"/>
      <c r="B29" s="30" t="s">
        <v>18</v>
      </c>
      <c r="C29" s="31"/>
      <c r="D29" s="31"/>
      <c r="E29" s="32"/>
      <c r="F29" s="27">
        <f>F18</f>
        <v>0</v>
      </c>
      <c r="G29" s="19">
        <f>IF(F29=5,10,IF(F29=4,8,IF(F29=3,6,IF(F29=2,4,0))))</f>
        <v>0</v>
      </c>
    </row>
    <row r="30" spans="1:7" ht="15.75" x14ac:dyDescent="0.25">
      <c r="A30" s="13"/>
      <c r="B30" s="34"/>
      <c r="C30" s="34"/>
      <c r="D30" s="34"/>
      <c r="E30" s="13"/>
      <c r="F30" s="14"/>
      <c r="G30" s="20"/>
    </row>
    <row r="31" spans="1:7" ht="15.75" x14ac:dyDescent="0.25">
      <c r="A31" s="40"/>
      <c r="B31" s="52" t="s">
        <v>23</v>
      </c>
      <c r="C31" s="52"/>
      <c r="D31" s="52"/>
      <c r="E31" s="41" t="s">
        <v>24</v>
      </c>
      <c r="F31" s="42"/>
      <c r="G31" s="43">
        <f>SUM(G8,G13:G18,G10:G11)</f>
        <v>0</v>
      </c>
    </row>
    <row r="32" spans="1:7" ht="15.75" x14ac:dyDescent="0.25">
      <c r="A32" s="40"/>
      <c r="B32" s="52"/>
      <c r="C32" s="52"/>
      <c r="D32" s="52"/>
      <c r="E32" s="41" t="s">
        <v>19</v>
      </c>
      <c r="F32" s="42"/>
      <c r="G32" s="12">
        <f>SUM(G8,G10:G11,G20:G23)</f>
        <v>0</v>
      </c>
    </row>
    <row r="33" spans="1:7" ht="15.75" x14ac:dyDescent="0.25">
      <c r="A33" s="40"/>
      <c r="B33" s="52"/>
      <c r="C33" s="52"/>
      <c r="D33" s="52"/>
      <c r="E33" s="41" t="s">
        <v>22</v>
      </c>
      <c r="F33" s="42"/>
      <c r="G33" s="12">
        <f>SUM(G8,G10:G11,G25:G29)</f>
        <v>0</v>
      </c>
    </row>
    <row r="34" spans="1:7" ht="16.5" thickBot="1" x14ac:dyDescent="0.3">
      <c r="B34" s="13"/>
      <c r="F34" s="45"/>
      <c r="G34" s="46"/>
    </row>
    <row r="36" spans="1:7" x14ac:dyDescent="0.25">
      <c r="A36" s="47" t="s">
        <v>25</v>
      </c>
      <c r="B36" s="48"/>
      <c r="C36" s="48"/>
      <c r="D36" s="48"/>
      <c r="E36" s="48"/>
      <c r="F36" s="48"/>
      <c r="G36" s="48"/>
    </row>
    <row r="37" spans="1:7" x14ac:dyDescent="0.25">
      <c r="A37" s="48" t="s">
        <v>26</v>
      </c>
      <c r="B37" s="48" t="s">
        <v>27</v>
      </c>
      <c r="C37" s="48"/>
      <c r="D37" s="48"/>
      <c r="E37" s="48"/>
      <c r="F37" s="48"/>
      <c r="G37" s="48"/>
    </row>
    <row r="38" spans="1:7" x14ac:dyDescent="0.25">
      <c r="A38" s="48" t="s">
        <v>28</v>
      </c>
      <c r="B38" s="48" t="s">
        <v>29</v>
      </c>
      <c r="C38" s="48"/>
      <c r="D38" s="48"/>
      <c r="E38" s="48"/>
      <c r="F38" s="48"/>
      <c r="G38" s="48"/>
    </row>
    <row r="39" spans="1:7" x14ac:dyDescent="0.25">
      <c r="A39" s="48" t="s">
        <v>19</v>
      </c>
      <c r="B39" s="48" t="s">
        <v>30</v>
      </c>
      <c r="C39" s="48"/>
      <c r="D39" s="48"/>
      <c r="E39" s="48"/>
      <c r="F39" s="48"/>
      <c r="G39" s="48"/>
    </row>
    <row r="40" spans="1:7" x14ac:dyDescent="0.25">
      <c r="A40" s="48" t="s">
        <v>22</v>
      </c>
      <c r="B40" s="48" t="s">
        <v>31</v>
      </c>
      <c r="C40" s="48"/>
      <c r="D40" s="48"/>
      <c r="E40" s="48"/>
      <c r="F40" s="48"/>
      <c r="G40" s="48"/>
    </row>
    <row r="41" spans="1:7" x14ac:dyDescent="0.25">
      <c r="A41" s="48" t="s">
        <v>24</v>
      </c>
      <c r="B41" s="48" t="s">
        <v>32</v>
      </c>
      <c r="C41" s="48"/>
      <c r="D41" s="48"/>
      <c r="E41" s="48"/>
      <c r="F41" s="48"/>
      <c r="G41" s="48"/>
    </row>
  </sheetData>
  <mergeCells count="7">
    <mergeCell ref="A25:A29"/>
    <mergeCell ref="B31:D33"/>
    <mergeCell ref="A1:D1"/>
    <mergeCell ref="A2:D2"/>
    <mergeCell ref="B4:E6"/>
    <mergeCell ref="A13:A18"/>
    <mergeCell ref="A20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</dc:creator>
  <cp:lastModifiedBy>aniko</cp:lastModifiedBy>
  <dcterms:created xsi:type="dcterms:W3CDTF">2023-08-11T07:32:36Z</dcterms:created>
  <dcterms:modified xsi:type="dcterms:W3CDTF">2024-11-14T10:59:25Z</dcterms:modified>
</cp:coreProperties>
</file>