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K\Documents\ZK_dokumentumok_Ákos\2021_22\mintatantervek_2021_22\"/>
    </mc:Choice>
  </mc:AlternateContent>
  <bookViews>
    <workbookView xWindow="0" yWindow="0" windowWidth="28800" windowHeight="12330"/>
  </bookViews>
  <sheets>
    <sheet name="CLASSICAL_SINGING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W10" i="2"/>
  <c r="X9" i="2"/>
  <c r="W9" i="2"/>
  <c r="X8" i="2"/>
  <c r="W8" i="2"/>
  <c r="X7" i="2"/>
  <c r="W7" i="2"/>
  <c r="X6" i="2"/>
  <c r="W6" i="2"/>
  <c r="V32" i="2"/>
  <c r="T32" i="2"/>
  <c r="S32" i="2"/>
  <c r="Q32" i="2"/>
  <c r="P32" i="2"/>
  <c r="N32" i="2"/>
  <c r="M32" i="2"/>
  <c r="K32" i="2"/>
  <c r="J32" i="2"/>
  <c r="H32" i="2"/>
  <c r="G32" i="2"/>
  <c r="E32" i="2"/>
  <c r="X31" i="2"/>
  <c r="W31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W13" i="2"/>
  <c r="C13" i="2"/>
  <c r="X12" i="2"/>
  <c r="W12" i="2"/>
  <c r="X11" i="2"/>
  <c r="W11" i="2"/>
  <c r="X32" i="2" l="1"/>
  <c r="W32" i="2"/>
</calcChain>
</file>

<file path=xl/sharedStrings.xml><?xml version="1.0" encoding="utf-8"?>
<sst xmlns="http://schemas.openxmlformats.org/spreadsheetml/2006/main" count="195" uniqueCount="64">
  <si>
    <t xml:space="preserve"> </t>
  </si>
  <si>
    <t>1.</t>
  </si>
  <si>
    <t>2.</t>
  </si>
  <si>
    <t>3.</t>
  </si>
  <si>
    <t>4.</t>
  </si>
  <si>
    <t>5.</t>
  </si>
  <si>
    <t>6.</t>
  </si>
  <si>
    <t>♫</t>
  </si>
  <si>
    <t>E</t>
  </si>
  <si>
    <t>Folk Music 1-2</t>
  </si>
  <si>
    <t>Solfeggio 1-5</t>
  </si>
  <si>
    <t>Music Theory 1-5</t>
  </si>
  <si>
    <t>Composition Analysis 1-2</t>
  </si>
  <si>
    <t>History of Culture 1-2</t>
  </si>
  <si>
    <t>Elective Subjects**</t>
  </si>
  <si>
    <t>Code</t>
  </si>
  <si>
    <t>Subjects</t>
  </si>
  <si>
    <t>L</t>
  </si>
  <si>
    <t>P</t>
  </si>
  <si>
    <t>SG</t>
  </si>
  <si>
    <t>Curriculum</t>
  </si>
  <si>
    <t>Total</t>
  </si>
  <si>
    <t>Type</t>
  </si>
  <si>
    <t>completion of the prerequisite units of the same subject is obligatory</t>
  </si>
  <si>
    <t xml:space="preserve">   empty field: no prerequisites</t>
  </si>
  <si>
    <t xml:space="preserve">   Code : code of the classes to be completed prior to registration</t>
  </si>
  <si>
    <t>L: Lecture</t>
  </si>
  <si>
    <t>P: Practice</t>
  </si>
  <si>
    <t>E: Exame</t>
  </si>
  <si>
    <t>SG: Semester grade</t>
  </si>
  <si>
    <t>DC</t>
  </si>
  <si>
    <t>DC: Diploma Concert</t>
  </si>
  <si>
    <t xml:space="preserve">Prerequisites: </t>
  </si>
  <si>
    <r>
      <rPr>
        <sz val="11"/>
        <color theme="1"/>
        <rFont val="Times New Roman"/>
        <family val="1"/>
        <charset val="238"/>
      </rPr>
      <t xml:space="preserve">   ♫:</t>
    </r>
    <r>
      <rPr>
        <sz val="9"/>
        <color theme="1"/>
        <rFont val="Times New Roman"/>
        <family val="1"/>
        <charset val="238"/>
      </rPr>
      <t xml:space="preserve"> Subsequent subjects</t>
    </r>
  </si>
  <si>
    <t>S</t>
  </si>
  <si>
    <t>S: Signature</t>
  </si>
  <si>
    <t>Prerequisite</t>
  </si>
  <si>
    <t>Cl.</t>
  </si>
  <si>
    <t>Cr.</t>
  </si>
  <si>
    <t>A.</t>
  </si>
  <si>
    <t>Articulation practice 1-2</t>
  </si>
  <si>
    <t>Choir 1-4</t>
  </si>
  <si>
    <t>Vocal Methodology  1-2</t>
  </si>
  <si>
    <t>Performance practice in foreign language 1-4</t>
  </si>
  <si>
    <t>Chamber singing 1-6</t>
  </si>
  <si>
    <t>Coaching with piano 1-6</t>
  </si>
  <si>
    <t>History of Art 1-2</t>
  </si>
  <si>
    <t>German music terminology 1-2</t>
  </si>
  <si>
    <t>Italian music terminology 1-2</t>
  </si>
  <si>
    <t>Knowledge of the repertoire  1-2</t>
  </si>
  <si>
    <t>Acting skills 1-6</t>
  </si>
  <si>
    <t>Second study piano 1-6</t>
  </si>
  <si>
    <t>Preparation for the Final (diploma) concert 1-2</t>
  </si>
  <si>
    <t>Theatrical manner of speech and action 1-4</t>
  </si>
  <si>
    <t>valid from 1st September 2021</t>
  </si>
  <si>
    <t>PERFORMANCE - CLASSICAL MUSIC SINGER - BA</t>
  </si>
  <si>
    <t>Masterclass*</t>
  </si>
  <si>
    <t xml:space="preserve">** Elective courses may be accomplished in any order, in a free assignment of semesters and credits, within the total number of elective credits.
</t>
  </si>
  <si>
    <t>Diploma concert</t>
  </si>
  <si>
    <t>History of Universal and Hungarian Music 1-6</t>
  </si>
  <si>
    <t>(Music) Acoustics</t>
  </si>
  <si>
    <t>Individual voice training 1-6</t>
  </si>
  <si>
    <t>Physical Education 1-2</t>
  </si>
  <si>
    <t>* After a succesful masterclass the Student Office register it in the Neptun-system.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</si>
</sst>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55">
    <xf numFmtId="0" fontId="0" fillId="0" borderId="0" xfId="0"/>
    <xf numFmtId="0" fontId="6" fillId="0" borderId="0" xfId="0" applyFont="1"/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righ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justify"/>
    </xf>
    <xf numFmtId="49" fontId="7" fillId="0" borderId="18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right" vertical="center" wrapText="1"/>
    </xf>
    <xf numFmtId="1" fontId="4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justify"/>
    </xf>
    <xf numFmtId="49" fontId="7" fillId="0" borderId="25" xfId="0" applyNumberFormat="1" applyFont="1" applyBorder="1" applyAlignment="1">
      <alignment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right" vertical="center" wrapText="1"/>
    </xf>
    <xf numFmtId="1" fontId="4" fillId="0" borderId="29" xfId="0" applyNumberFormat="1" applyFont="1" applyBorder="1" applyAlignment="1">
      <alignment horizontal="right" vertical="center" wrapText="1"/>
    </xf>
    <xf numFmtId="0" fontId="3" fillId="0" borderId="30" xfId="0" applyFont="1" applyBorder="1" applyAlignment="1">
      <alignment horizontal="justify"/>
    </xf>
    <xf numFmtId="49" fontId="7" fillId="0" borderId="31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 wrapText="1"/>
    </xf>
    <xf numFmtId="1" fontId="7" fillId="0" borderId="32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/>
    </xf>
    <xf numFmtId="49" fontId="7" fillId="0" borderId="35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right" vertical="center" wrapText="1"/>
    </xf>
    <xf numFmtId="1" fontId="4" fillId="0" borderId="37" xfId="0" applyNumberFormat="1" applyFont="1" applyBorder="1" applyAlignment="1">
      <alignment horizontal="right" vertical="center" wrapText="1"/>
    </xf>
    <xf numFmtId="1" fontId="4" fillId="0" borderId="22" xfId="0" applyNumberFormat="1" applyFont="1" applyBorder="1" applyAlignment="1">
      <alignment horizontal="right" vertical="center" wrapText="1"/>
    </xf>
    <xf numFmtId="1" fontId="7" fillId="0" borderId="33" xfId="1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" fontId="7" fillId="0" borderId="39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1" fontId="7" fillId="0" borderId="41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" fontId="7" fillId="0" borderId="42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right" vertical="center" shrinkToFit="1"/>
    </xf>
    <xf numFmtId="1" fontId="4" fillId="0" borderId="45" xfId="0" applyNumberFormat="1" applyFont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3" fillId="0" borderId="19" xfId="0" applyFont="1" applyBorder="1" applyAlignment="1">
      <alignment horizontal="justify"/>
    </xf>
    <xf numFmtId="1" fontId="4" fillId="0" borderId="22" xfId="0" applyNumberFormat="1" applyFont="1" applyBorder="1" applyAlignment="1">
      <alignment vertical="center"/>
    </xf>
    <xf numFmtId="0" fontId="3" fillId="0" borderId="26" xfId="0" applyFont="1" applyBorder="1" applyAlignment="1">
      <alignment horizontal="justify"/>
    </xf>
    <xf numFmtId="1" fontId="4" fillId="0" borderId="29" xfId="0" applyNumberFormat="1" applyFont="1" applyBorder="1" applyAlignment="1">
      <alignment vertical="center"/>
    </xf>
    <xf numFmtId="0" fontId="3" fillId="0" borderId="33" xfId="0" applyFont="1" applyBorder="1" applyAlignment="1">
      <alignment horizontal="justify"/>
    </xf>
    <xf numFmtId="49" fontId="5" fillId="0" borderId="31" xfId="0" applyNumberFormat="1" applyFont="1" applyBorder="1" applyAlignment="1">
      <alignment vertical="center" wrapText="1"/>
    </xf>
    <xf numFmtId="1" fontId="7" fillId="0" borderId="34" xfId="1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right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justify"/>
    </xf>
    <xf numFmtId="0" fontId="3" fillId="0" borderId="52" xfId="0" applyFont="1" applyBorder="1" applyAlignment="1">
      <alignment horizontal="justify"/>
    </xf>
    <xf numFmtId="49" fontId="4" fillId="0" borderId="5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1" fontId="7" fillId="0" borderId="55" xfId="0" applyNumberFormat="1" applyFont="1" applyBorder="1" applyAlignment="1">
      <alignment horizontal="center" vertical="center" wrapText="1"/>
    </xf>
    <xf numFmtId="1" fontId="7" fillId="0" borderId="54" xfId="0" applyNumberFormat="1" applyFont="1" applyBorder="1" applyAlignment="1">
      <alignment horizontal="center" vertical="center" wrapText="1"/>
    </xf>
    <xf numFmtId="1" fontId="7" fillId="0" borderId="51" xfId="0" applyNumberFormat="1" applyFont="1" applyBorder="1" applyAlignment="1">
      <alignment horizontal="center" vertical="center" wrapText="1"/>
    </xf>
    <xf numFmtId="1" fontId="7" fillId="0" borderId="53" xfId="0" applyNumberFormat="1" applyFont="1" applyBorder="1" applyAlignment="1">
      <alignment horizontal="center" vertical="center" wrapText="1"/>
    </xf>
    <xf numFmtId="1" fontId="7" fillId="0" borderId="56" xfId="0" applyNumberFormat="1" applyFont="1" applyBorder="1" applyAlignment="1">
      <alignment horizontal="center" vertical="center" wrapText="1"/>
    </xf>
    <xf numFmtId="49" fontId="7" fillId="0" borderId="56" xfId="0" applyNumberFormat="1" applyFont="1" applyBorder="1" applyAlignment="1">
      <alignment horizontal="center" vertical="center" wrapText="1"/>
    </xf>
    <xf numFmtId="1" fontId="7" fillId="0" borderId="57" xfId="0" applyNumberFormat="1" applyFont="1" applyBorder="1" applyAlignment="1">
      <alignment horizontal="center" vertical="center" wrapText="1"/>
    </xf>
    <xf numFmtId="49" fontId="7" fillId="0" borderId="53" xfId="0" applyNumberFormat="1" applyFont="1" applyBorder="1" applyAlignment="1">
      <alignment horizontal="center" vertical="center" wrapText="1"/>
    </xf>
    <xf numFmtId="1" fontId="7" fillId="0" borderId="52" xfId="0" applyNumberFormat="1" applyFont="1" applyBorder="1" applyAlignment="1">
      <alignment horizontal="right" vertical="center" wrapText="1"/>
    </xf>
    <xf numFmtId="0" fontId="6" fillId="0" borderId="27" xfId="0" applyFont="1" applyBorder="1"/>
    <xf numFmtId="1" fontId="4" fillId="0" borderId="24" xfId="0" applyNumberFormat="1" applyFont="1" applyBorder="1" applyAlignment="1">
      <alignment horizontal="right" vertical="center"/>
    </xf>
    <xf numFmtId="49" fontId="7" fillId="0" borderId="52" xfId="0" applyNumberFormat="1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justify"/>
    </xf>
    <xf numFmtId="49" fontId="3" fillId="0" borderId="5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1" fontId="7" fillId="0" borderId="60" xfId="0" applyNumberFormat="1" applyFont="1" applyBorder="1" applyAlignment="1">
      <alignment horizontal="center" vertical="center" wrapText="1"/>
    </xf>
    <xf numFmtId="1" fontId="7" fillId="0" borderId="61" xfId="0" applyNumberFormat="1" applyFont="1" applyBorder="1" applyAlignment="1">
      <alignment horizontal="center" vertical="center" wrapText="1"/>
    </xf>
    <xf numFmtId="1" fontId="7" fillId="0" borderId="62" xfId="0" applyNumberFormat="1" applyFont="1" applyBorder="1" applyAlignment="1">
      <alignment horizontal="center" vertical="center" wrapText="1"/>
    </xf>
    <xf numFmtId="1" fontId="7" fillId="0" borderId="63" xfId="0" applyNumberFormat="1" applyFont="1" applyBorder="1" applyAlignment="1">
      <alignment horizontal="center" vertical="center" wrapText="1"/>
    </xf>
    <xf numFmtId="0" fontId="6" fillId="0" borderId="3" xfId="0" applyFont="1" applyBorder="1"/>
    <xf numFmtId="1" fontId="4" fillId="0" borderId="58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right" vertical="center"/>
    </xf>
    <xf numFmtId="1" fontId="7" fillId="0" borderId="64" xfId="0" applyNumberFormat="1" applyFont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vertical="center" wrapText="1"/>
    </xf>
    <xf numFmtId="49" fontId="7" fillId="0" borderId="37" xfId="0" applyNumberFormat="1" applyFont="1" applyFill="1" applyBorder="1" applyAlignment="1">
      <alignment vertical="center" wrapText="1"/>
    </xf>
    <xf numFmtId="49" fontId="7" fillId="0" borderId="18" xfId="0" applyNumberFormat="1" applyFont="1" applyFill="1" applyBorder="1" applyAlignment="1">
      <alignment vertical="center" wrapText="1"/>
    </xf>
    <xf numFmtId="49" fontId="7" fillId="0" borderId="25" xfId="0" applyNumberFormat="1" applyFont="1" applyFill="1" applyBorder="1" applyAlignment="1">
      <alignment vertical="center" wrapText="1"/>
    </xf>
    <xf numFmtId="49" fontId="7" fillId="0" borderId="31" xfId="0" applyNumberFormat="1" applyFont="1" applyFill="1" applyBorder="1" applyAlignment="1">
      <alignment vertical="center" wrapText="1"/>
    </xf>
    <xf numFmtId="49" fontId="7" fillId="0" borderId="22" xfId="0" applyNumberFormat="1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49" fontId="7" fillId="0" borderId="29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12" fillId="0" borderId="0" xfId="0" applyFont="1" applyAlignment="1"/>
    <xf numFmtId="49" fontId="4" fillId="0" borderId="31" xfId="0" applyNumberFormat="1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M19" sqref="M19"/>
    </sheetView>
  </sheetViews>
  <sheetFormatPr defaultColWidth="8.85546875" defaultRowHeight="15" x14ac:dyDescent="0.25"/>
  <cols>
    <col min="1" max="1" width="19.28515625" style="1" customWidth="1"/>
    <col min="2" max="2" width="36.5703125" style="1" customWidth="1"/>
    <col min="3" max="3" width="11.7109375" style="1" customWidth="1"/>
    <col min="4" max="4" width="8.85546875" style="1"/>
    <col min="5" max="22" width="3.7109375" style="1" customWidth="1"/>
    <col min="23" max="16384" width="8.85546875" style="1"/>
  </cols>
  <sheetData>
    <row r="1" spans="1:24" ht="14.45" customHeight="1" thickBot="1" x14ac:dyDescent="0.3">
      <c r="A1" s="125" t="s">
        <v>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7"/>
    </row>
    <row r="2" spans="1:24" ht="14.45" customHeight="1" thickBot="1" x14ac:dyDescent="0.3">
      <c r="A2" s="128" t="s">
        <v>20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</row>
    <row r="3" spans="1:24" ht="14.45" customHeight="1" thickBot="1" x14ac:dyDescent="0.3">
      <c r="A3" s="131" t="s">
        <v>54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3"/>
    </row>
    <row r="4" spans="1:24" ht="14.45" customHeight="1" x14ac:dyDescent="0.25">
      <c r="A4" s="134" t="s">
        <v>15</v>
      </c>
      <c r="B4" s="136" t="s">
        <v>16</v>
      </c>
      <c r="C4" s="138" t="s">
        <v>36</v>
      </c>
      <c r="D4" s="140" t="s">
        <v>22</v>
      </c>
      <c r="E4" s="142" t="s">
        <v>1</v>
      </c>
      <c r="F4" s="143"/>
      <c r="G4" s="144"/>
      <c r="H4" s="145" t="s">
        <v>2</v>
      </c>
      <c r="I4" s="146"/>
      <c r="J4" s="147"/>
      <c r="K4" s="145" t="s">
        <v>3</v>
      </c>
      <c r="L4" s="146"/>
      <c r="M4" s="147"/>
      <c r="N4" s="145" t="s">
        <v>4</v>
      </c>
      <c r="O4" s="146"/>
      <c r="P4" s="147"/>
      <c r="Q4" s="148" t="s">
        <v>5</v>
      </c>
      <c r="R4" s="149"/>
      <c r="S4" s="150"/>
      <c r="T4" s="148" t="s">
        <v>6</v>
      </c>
      <c r="U4" s="149"/>
      <c r="V4" s="150"/>
      <c r="W4" s="151" t="s">
        <v>37</v>
      </c>
      <c r="X4" s="151" t="s">
        <v>38</v>
      </c>
    </row>
    <row r="5" spans="1:24" ht="14.45" customHeight="1" thickBot="1" x14ac:dyDescent="0.3">
      <c r="A5" s="135"/>
      <c r="B5" s="137"/>
      <c r="C5" s="139"/>
      <c r="D5" s="141"/>
      <c r="E5" s="2" t="s">
        <v>37</v>
      </c>
      <c r="F5" s="3" t="s">
        <v>39</v>
      </c>
      <c r="G5" s="4" t="s">
        <v>38</v>
      </c>
      <c r="H5" s="2" t="s">
        <v>37</v>
      </c>
      <c r="I5" s="3" t="s">
        <v>39</v>
      </c>
      <c r="J5" s="4" t="s">
        <v>38</v>
      </c>
      <c r="K5" s="2" t="s">
        <v>37</v>
      </c>
      <c r="L5" s="3" t="s">
        <v>39</v>
      </c>
      <c r="M5" s="4" t="s">
        <v>38</v>
      </c>
      <c r="N5" s="2" t="s">
        <v>37</v>
      </c>
      <c r="O5" s="3" t="s">
        <v>39</v>
      </c>
      <c r="P5" s="4" t="s">
        <v>38</v>
      </c>
      <c r="Q5" s="2" t="s">
        <v>37</v>
      </c>
      <c r="R5" s="3" t="s">
        <v>39</v>
      </c>
      <c r="S5" s="2" t="s">
        <v>37</v>
      </c>
      <c r="T5" s="2" t="s">
        <v>37</v>
      </c>
      <c r="U5" s="3" t="s">
        <v>39</v>
      </c>
      <c r="V5" s="4" t="s">
        <v>38</v>
      </c>
      <c r="W5" s="152"/>
      <c r="X5" s="153"/>
    </row>
    <row r="6" spans="1:24" ht="14.45" customHeight="1" x14ac:dyDescent="0.25">
      <c r="A6" s="5"/>
      <c r="B6" s="6" t="s">
        <v>59</v>
      </c>
      <c r="C6" s="7" t="s">
        <v>7</v>
      </c>
      <c r="D6" s="7" t="s">
        <v>17</v>
      </c>
      <c r="E6" s="8">
        <v>2</v>
      </c>
      <c r="F6" s="9" t="s">
        <v>8</v>
      </c>
      <c r="G6" s="10">
        <v>3</v>
      </c>
      <c r="H6" s="8">
        <v>2</v>
      </c>
      <c r="I6" s="113" t="s">
        <v>8</v>
      </c>
      <c r="J6" s="10">
        <v>3</v>
      </c>
      <c r="K6" s="8">
        <v>2</v>
      </c>
      <c r="L6" s="9" t="s">
        <v>8</v>
      </c>
      <c r="M6" s="10">
        <v>3</v>
      </c>
      <c r="N6" s="8">
        <v>2</v>
      </c>
      <c r="O6" s="9" t="s">
        <v>8</v>
      </c>
      <c r="P6" s="11">
        <v>3</v>
      </c>
      <c r="Q6" s="8">
        <v>2</v>
      </c>
      <c r="R6" s="9" t="s">
        <v>8</v>
      </c>
      <c r="S6" s="10">
        <v>3</v>
      </c>
      <c r="T6" s="8">
        <v>2</v>
      </c>
      <c r="U6" s="9" t="s">
        <v>8</v>
      </c>
      <c r="V6" s="11">
        <v>3</v>
      </c>
      <c r="W6" s="12">
        <f t="shared" ref="W6:W10" si="0">15*(E6+H6+K6+N6+Q6+T6)</f>
        <v>180</v>
      </c>
      <c r="X6" s="13">
        <f>G6+J6+M6+P6+S6+V6</f>
        <v>18</v>
      </c>
    </row>
    <row r="7" spans="1:24" ht="14.45" customHeight="1" x14ac:dyDescent="0.25">
      <c r="A7" s="14"/>
      <c r="B7" s="15" t="s">
        <v>9</v>
      </c>
      <c r="C7" s="16" t="s">
        <v>7</v>
      </c>
      <c r="D7" s="16" t="s">
        <v>18</v>
      </c>
      <c r="E7" s="17">
        <v>1</v>
      </c>
      <c r="F7" s="18" t="s">
        <v>19</v>
      </c>
      <c r="G7" s="19">
        <v>1</v>
      </c>
      <c r="H7" s="17">
        <v>1</v>
      </c>
      <c r="I7" s="43" t="s">
        <v>8</v>
      </c>
      <c r="J7" s="19">
        <v>1</v>
      </c>
      <c r="K7" s="17"/>
      <c r="L7" s="18"/>
      <c r="M7" s="19"/>
      <c r="N7" s="17"/>
      <c r="O7" s="43"/>
      <c r="P7" s="20"/>
      <c r="Q7" s="17"/>
      <c r="R7" s="18"/>
      <c r="S7" s="19"/>
      <c r="T7" s="17"/>
      <c r="U7" s="18"/>
      <c r="V7" s="20"/>
      <c r="W7" s="21">
        <f t="shared" si="0"/>
        <v>30</v>
      </c>
      <c r="X7" s="22">
        <f t="shared" ref="X7:X10" si="1">G7+J7+M7+P7+S7+V7</f>
        <v>2</v>
      </c>
    </row>
    <row r="8" spans="1:24" ht="14.45" customHeight="1" x14ac:dyDescent="0.25">
      <c r="A8" s="14"/>
      <c r="B8" s="15" t="s">
        <v>10</v>
      </c>
      <c r="C8" s="16" t="s">
        <v>7</v>
      </c>
      <c r="D8" s="16" t="s">
        <v>18</v>
      </c>
      <c r="E8" s="17">
        <v>2</v>
      </c>
      <c r="F8" s="18" t="s">
        <v>19</v>
      </c>
      <c r="G8" s="19">
        <v>2</v>
      </c>
      <c r="H8" s="17">
        <v>2</v>
      </c>
      <c r="I8" s="43" t="s">
        <v>8</v>
      </c>
      <c r="J8" s="19">
        <v>2</v>
      </c>
      <c r="K8" s="17">
        <v>1</v>
      </c>
      <c r="L8" s="18" t="s">
        <v>19</v>
      </c>
      <c r="M8" s="19">
        <v>1</v>
      </c>
      <c r="N8" s="17">
        <v>1</v>
      </c>
      <c r="O8" s="18" t="s">
        <v>8</v>
      </c>
      <c r="P8" s="20">
        <v>1</v>
      </c>
      <c r="Q8" s="17">
        <v>1</v>
      </c>
      <c r="R8" s="18" t="s">
        <v>19</v>
      </c>
      <c r="S8" s="20">
        <v>1</v>
      </c>
      <c r="T8" s="17"/>
      <c r="U8" s="18"/>
      <c r="V8" s="20"/>
      <c r="W8" s="21">
        <f t="shared" si="0"/>
        <v>105</v>
      </c>
      <c r="X8" s="22">
        <f t="shared" si="1"/>
        <v>7</v>
      </c>
    </row>
    <row r="9" spans="1:24" ht="14.45" customHeight="1" x14ac:dyDescent="0.25">
      <c r="A9" s="14"/>
      <c r="B9" s="15" t="s">
        <v>11</v>
      </c>
      <c r="C9" s="16" t="s">
        <v>7</v>
      </c>
      <c r="D9" s="16" t="s">
        <v>18</v>
      </c>
      <c r="E9" s="17">
        <v>2</v>
      </c>
      <c r="F9" s="18" t="s">
        <v>19</v>
      </c>
      <c r="G9" s="19">
        <v>3</v>
      </c>
      <c r="H9" s="17">
        <v>2</v>
      </c>
      <c r="I9" s="18" t="s">
        <v>8</v>
      </c>
      <c r="J9" s="19">
        <v>3</v>
      </c>
      <c r="K9" s="17">
        <v>1</v>
      </c>
      <c r="L9" s="18" t="s">
        <v>19</v>
      </c>
      <c r="M9" s="19">
        <v>2</v>
      </c>
      <c r="N9" s="17">
        <v>1</v>
      </c>
      <c r="O9" s="36" t="s">
        <v>8</v>
      </c>
      <c r="P9" s="20">
        <v>2</v>
      </c>
      <c r="Q9" s="17">
        <v>1</v>
      </c>
      <c r="R9" s="18" t="s">
        <v>19</v>
      </c>
      <c r="S9" s="20">
        <v>2</v>
      </c>
      <c r="T9" s="17"/>
      <c r="U9" s="43"/>
      <c r="V9" s="20"/>
      <c r="W9" s="21">
        <f t="shared" si="0"/>
        <v>105</v>
      </c>
      <c r="X9" s="22">
        <f t="shared" si="1"/>
        <v>12</v>
      </c>
    </row>
    <row r="10" spans="1:24" ht="14.45" customHeight="1" thickBot="1" x14ac:dyDescent="0.3">
      <c r="A10" s="23"/>
      <c r="B10" s="24" t="s">
        <v>12</v>
      </c>
      <c r="C10" s="25" t="s">
        <v>7</v>
      </c>
      <c r="D10" s="25" t="s">
        <v>17</v>
      </c>
      <c r="E10" s="26"/>
      <c r="F10" s="27"/>
      <c r="G10" s="28"/>
      <c r="H10" s="26"/>
      <c r="I10" s="27"/>
      <c r="J10" s="28"/>
      <c r="K10" s="26"/>
      <c r="L10" s="27"/>
      <c r="M10" s="28"/>
      <c r="N10" s="26"/>
      <c r="O10" s="27"/>
      <c r="P10" s="29"/>
      <c r="Q10" s="26">
        <v>1</v>
      </c>
      <c r="R10" s="43" t="s">
        <v>19</v>
      </c>
      <c r="S10" s="29">
        <v>1</v>
      </c>
      <c r="T10" s="26">
        <v>2</v>
      </c>
      <c r="U10" s="27" t="s">
        <v>8</v>
      </c>
      <c r="V10" s="29">
        <v>2</v>
      </c>
      <c r="W10" s="30">
        <f t="shared" si="0"/>
        <v>45</v>
      </c>
      <c r="X10" s="31">
        <f t="shared" si="1"/>
        <v>3</v>
      </c>
    </row>
    <row r="11" spans="1:24" ht="14.45" customHeight="1" x14ac:dyDescent="0.25">
      <c r="A11" s="32" t="s">
        <v>0</v>
      </c>
      <c r="B11" s="33" t="s">
        <v>60</v>
      </c>
      <c r="C11" s="33"/>
      <c r="D11" s="34" t="s">
        <v>8</v>
      </c>
      <c r="E11" s="35"/>
      <c r="F11" s="36"/>
      <c r="G11" s="37"/>
      <c r="H11" s="35"/>
      <c r="I11" s="36"/>
      <c r="J11" s="37"/>
      <c r="K11" s="35"/>
      <c r="L11" s="36"/>
      <c r="M11" s="38"/>
      <c r="N11" s="35">
        <v>2</v>
      </c>
      <c r="O11" s="36" t="s">
        <v>8</v>
      </c>
      <c r="P11" s="38">
        <v>2</v>
      </c>
      <c r="Q11" s="35"/>
      <c r="R11" s="9"/>
      <c r="S11" s="37"/>
      <c r="T11" s="35"/>
      <c r="U11" s="36"/>
      <c r="V11" s="38"/>
      <c r="W11" s="39">
        <f t="shared" ref="W11:W31" si="2">15*(E11+H11+K11+N11+Q11+T11)</f>
        <v>30</v>
      </c>
      <c r="X11" s="22">
        <f t="shared" ref="X11:X12" si="3">G11+J11+M11+P11+S11+V11</f>
        <v>2</v>
      </c>
    </row>
    <row r="12" spans="1:24" ht="14.45" customHeight="1" x14ac:dyDescent="0.25">
      <c r="A12" s="40"/>
      <c r="B12" s="114" t="s">
        <v>46</v>
      </c>
      <c r="C12" s="16" t="s">
        <v>7</v>
      </c>
      <c r="D12" s="41" t="s">
        <v>17</v>
      </c>
      <c r="E12" s="42"/>
      <c r="F12" s="43"/>
      <c r="G12" s="44"/>
      <c r="H12" s="42"/>
      <c r="I12" s="43"/>
      <c r="J12" s="44"/>
      <c r="K12" s="42">
        <v>2</v>
      </c>
      <c r="L12" s="43" t="s">
        <v>8</v>
      </c>
      <c r="M12" s="45">
        <v>1</v>
      </c>
      <c r="N12" s="42">
        <v>2</v>
      </c>
      <c r="O12" s="43" t="s">
        <v>8</v>
      </c>
      <c r="P12" s="45">
        <v>1</v>
      </c>
      <c r="Q12" s="42"/>
      <c r="R12" s="43"/>
      <c r="S12" s="44"/>
      <c r="T12" s="42"/>
      <c r="U12" s="43"/>
      <c r="V12" s="45"/>
      <c r="W12" s="21">
        <f t="shared" si="2"/>
        <v>60</v>
      </c>
      <c r="X12" s="22">
        <f t="shared" si="3"/>
        <v>2</v>
      </c>
    </row>
    <row r="13" spans="1:24" ht="14.45" customHeight="1" x14ac:dyDescent="0.25">
      <c r="A13" s="40"/>
      <c r="B13" s="115" t="s">
        <v>13</v>
      </c>
      <c r="C13" s="154" t="str">
        <f>$C$10</f>
        <v>♫</v>
      </c>
      <c r="D13" s="41" t="s">
        <v>17</v>
      </c>
      <c r="E13" s="42"/>
      <c r="F13" s="43"/>
      <c r="G13" s="44"/>
      <c r="H13" s="42"/>
      <c r="I13" s="43"/>
      <c r="J13" s="44"/>
      <c r="K13" s="42"/>
      <c r="L13" s="43"/>
      <c r="M13" s="44"/>
      <c r="N13" s="42"/>
      <c r="O13" s="43"/>
      <c r="P13" s="45"/>
      <c r="Q13" s="42">
        <v>2</v>
      </c>
      <c r="R13" s="43" t="s">
        <v>8</v>
      </c>
      <c r="S13" s="44">
        <v>1</v>
      </c>
      <c r="T13" s="42">
        <v>2</v>
      </c>
      <c r="U13" s="43" t="s">
        <v>8</v>
      </c>
      <c r="V13" s="45">
        <v>1</v>
      </c>
      <c r="W13" s="46">
        <f t="shared" si="2"/>
        <v>60</v>
      </c>
      <c r="X13" s="47">
        <v>2</v>
      </c>
    </row>
    <row r="14" spans="1:24" ht="14.45" customHeight="1" x14ac:dyDescent="0.25">
      <c r="A14" s="70"/>
      <c r="B14" s="116" t="s">
        <v>47</v>
      </c>
      <c r="C14" s="34" t="s">
        <v>7</v>
      </c>
      <c r="D14" s="16" t="s">
        <v>18</v>
      </c>
      <c r="E14" s="17">
        <v>4</v>
      </c>
      <c r="F14" s="18" t="s">
        <v>19</v>
      </c>
      <c r="G14" s="19">
        <v>2</v>
      </c>
      <c r="H14" s="17">
        <v>4</v>
      </c>
      <c r="I14" s="18" t="s">
        <v>19</v>
      </c>
      <c r="J14" s="19">
        <v>2</v>
      </c>
      <c r="K14" s="17"/>
      <c r="L14" s="18"/>
      <c r="M14" s="19"/>
      <c r="N14" s="17"/>
      <c r="O14" s="18"/>
      <c r="P14" s="19"/>
      <c r="Q14" s="17"/>
      <c r="R14" s="18"/>
      <c r="S14" s="19"/>
      <c r="T14" s="17"/>
      <c r="U14" s="18"/>
      <c r="V14" s="19"/>
      <c r="W14" s="21">
        <f t="shared" si="2"/>
        <v>120</v>
      </c>
      <c r="X14" s="71">
        <f t="shared" ref="X14:X15" si="4">G14+J14+M14+P14+S14+V14</f>
        <v>4</v>
      </c>
    </row>
    <row r="15" spans="1:24" ht="14.45" customHeight="1" thickBot="1" x14ac:dyDescent="0.3">
      <c r="A15" s="72"/>
      <c r="B15" s="117" t="s">
        <v>48</v>
      </c>
      <c r="C15" s="25" t="s">
        <v>7</v>
      </c>
      <c r="D15" s="25" t="s">
        <v>18</v>
      </c>
      <c r="E15" s="26"/>
      <c r="F15" s="27"/>
      <c r="G15" s="28"/>
      <c r="H15" s="26"/>
      <c r="I15" s="27"/>
      <c r="J15" s="28"/>
      <c r="K15" s="26">
        <v>4</v>
      </c>
      <c r="L15" s="27" t="s">
        <v>19</v>
      </c>
      <c r="M15" s="28">
        <v>2</v>
      </c>
      <c r="N15" s="26">
        <v>4</v>
      </c>
      <c r="O15" s="27" t="s">
        <v>19</v>
      </c>
      <c r="P15" s="28">
        <v>2</v>
      </c>
      <c r="Q15" s="26"/>
      <c r="R15" s="27"/>
      <c r="S15" s="28"/>
      <c r="T15" s="26"/>
      <c r="U15" s="27"/>
      <c r="V15" s="28"/>
      <c r="W15" s="30">
        <f t="shared" si="2"/>
        <v>120</v>
      </c>
      <c r="X15" s="73">
        <f t="shared" si="4"/>
        <v>4</v>
      </c>
    </row>
    <row r="16" spans="1:24" ht="14.45" customHeight="1" x14ac:dyDescent="0.25">
      <c r="A16" s="74"/>
      <c r="B16" s="124" t="s">
        <v>61</v>
      </c>
      <c r="C16" s="34" t="s">
        <v>7</v>
      </c>
      <c r="D16" s="58" t="s">
        <v>18</v>
      </c>
      <c r="E16" s="35">
        <v>2</v>
      </c>
      <c r="F16" s="36" t="s">
        <v>8</v>
      </c>
      <c r="G16" s="49">
        <v>7</v>
      </c>
      <c r="H16" s="35">
        <v>2</v>
      </c>
      <c r="I16" s="36" t="s">
        <v>8</v>
      </c>
      <c r="J16" s="49">
        <v>7</v>
      </c>
      <c r="K16" s="35">
        <v>2</v>
      </c>
      <c r="L16" s="36" t="s">
        <v>8</v>
      </c>
      <c r="M16" s="49">
        <v>7</v>
      </c>
      <c r="N16" s="35">
        <v>2</v>
      </c>
      <c r="O16" s="36" t="s">
        <v>8</v>
      </c>
      <c r="P16" s="49">
        <v>7</v>
      </c>
      <c r="Q16" s="35">
        <v>2</v>
      </c>
      <c r="R16" s="36" t="s">
        <v>8</v>
      </c>
      <c r="S16" s="49">
        <v>7</v>
      </c>
      <c r="T16" s="35">
        <v>2</v>
      </c>
      <c r="U16" s="36" t="s">
        <v>19</v>
      </c>
      <c r="V16" s="49">
        <v>7</v>
      </c>
      <c r="W16" s="39">
        <f t="shared" si="2"/>
        <v>180</v>
      </c>
      <c r="X16" s="22">
        <f t="shared" ref="X16:X28" si="5">SUM(G16+J16+M16+P16+S16+V16)</f>
        <v>42</v>
      </c>
    </row>
    <row r="17" spans="1:24" ht="14.45" customHeight="1" x14ac:dyDescent="0.25">
      <c r="A17" s="70"/>
      <c r="B17" s="118" t="s">
        <v>42</v>
      </c>
      <c r="C17" s="34" t="s">
        <v>7</v>
      </c>
      <c r="D17" s="16" t="s">
        <v>17</v>
      </c>
      <c r="E17" s="35">
        <v>1</v>
      </c>
      <c r="F17" s="36" t="s">
        <v>8</v>
      </c>
      <c r="G17" s="49">
        <v>1</v>
      </c>
      <c r="H17" s="35">
        <v>1</v>
      </c>
      <c r="I17" s="36" t="s">
        <v>8</v>
      </c>
      <c r="J17" s="49">
        <v>1</v>
      </c>
      <c r="K17" s="35"/>
      <c r="L17" s="36"/>
      <c r="M17" s="49"/>
      <c r="N17" s="35"/>
      <c r="O17" s="36"/>
      <c r="P17" s="49"/>
      <c r="Q17" s="17"/>
      <c r="R17" s="18"/>
      <c r="S17" s="19"/>
      <c r="T17" s="17"/>
      <c r="U17" s="18"/>
      <c r="V17" s="19"/>
      <c r="W17" s="21">
        <f t="shared" si="2"/>
        <v>30</v>
      </c>
      <c r="X17" s="48">
        <f t="shared" si="5"/>
        <v>2</v>
      </c>
    </row>
    <row r="18" spans="1:24" ht="14.45" customHeight="1" x14ac:dyDescent="0.25">
      <c r="A18" s="70"/>
      <c r="B18" s="118" t="s">
        <v>49</v>
      </c>
      <c r="C18" s="34" t="s">
        <v>7</v>
      </c>
      <c r="D18" s="16" t="s">
        <v>17</v>
      </c>
      <c r="E18" s="35"/>
      <c r="F18" s="36"/>
      <c r="G18" s="49"/>
      <c r="H18" s="35"/>
      <c r="I18" s="36"/>
      <c r="J18" s="49"/>
      <c r="K18" s="35">
        <v>1</v>
      </c>
      <c r="L18" s="36" t="s">
        <v>8</v>
      </c>
      <c r="M18" s="49">
        <v>1</v>
      </c>
      <c r="N18" s="35">
        <v>1</v>
      </c>
      <c r="O18" s="36" t="s">
        <v>8</v>
      </c>
      <c r="P18" s="49">
        <v>1</v>
      </c>
      <c r="Q18" s="35"/>
      <c r="R18" s="36"/>
      <c r="S18" s="37"/>
      <c r="T18" s="35"/>
      <c r="U18" s="36"/>
      <c r="V18" s="37"/>
      <c r="W18" s="21">
        <f t="shared" si="2"/>
        <v>30</v>
      </c>
      <c r="X18" s="48">
        <f t="shared" si="5"/>
        <v>2</v>
      </c>
    </row>
    <row r="19" spans="1:24" ht="14.45" customHeight="1" x14ac:dyDescent="0.25">
      <c r="A19" s="70"/>
      <c r="B19" s="118" t="s">
        <v>45</v>
      </c>
      <c r="C19" s="75"/>
      <c r="D19" s="16" t="s">
        <v>18</v>
      </c>
      <c r="E19" s="35">
        <v>1</v>
      </c>
      <c r="F19" s="36" t="s">
        <v>19</v>
      </c>
      <c r="G19" s="49">
        <v>1</v>
      </c>
      <c r="H19" s="35">
        <v>1</v>
      </c>
      <c r="I19" s="36" t="s">
        <v>19</v>
      </c>
      <c r="J19" s="49">
        <v>1</v>
      </c>
      <c r="K19" s="35">
        <v>2</v>
      </c>
      <c r="L19" s="36" t="s">
        <v>19</v>
      </c>
      <c r="M19" s="49">
        <v>1</v>
      </c>
      <c r="N19" s="35">
        <v>2</v>
      </c>
      <c r="O19" s="36" t="s">
        <v>19</v>
      </c>
      <c r="P19" s="49">
        <v>1</v>
      </c>
      <c r="Q19" s="35">
        <v>2</v>
      </c>
      <c r="R19" s="36" t="s">
        <v>19</v>
      </c>
      <c r="S19" s="49">
        <v>1</v>
      </c>
      <c r="T19" s="35">
        <v>2</v>
      </c>
      <c r="U19" s="36" t="s">
        <v>19</v>
      </c>
      <c r="V19" s="49">
        <v>1</v>
      </c>
      <c r="W19" s="21">
        <f t="shared" si="2"/>
        <v>150</v>
      </c>
      <c r="X19" s="48">
        <f t="shared" si="5"/>
        <v>6</v>
      </c>
    </row>
    <row r="20" spans="1:24" ht="14.45" customHeight="1" x14ac:dyDescent="0.25">
      <c r="A20" s="70"/>
      <c r="B20" s="118" t="s">
        <v>56</v>
      </c>
      <c r="C20" s="75"/>
      <c r="D20" s="16" t="s">
        <v>18</v>
      </c>
      <c r="E20" s="35"/>
      <c r="F20" s="36"/>
      <c r="G20" s="49"/>
      <c r="H20" s="35"/>
      <c r="I20" s="59"/>
      <c r="J20" s="76"/>
      <c r="K20" s="35"/>
      <c r="L20" s="36"/>
      <c r="M20" s="49"/>
      <c r="N20" s="77"/>
      <c r="O20" s="36"/>
      <c r="P20" s="76"/>
      <c r="Q20" s="35"/>
      <c r="R20" s="36"/>
      <c r="S20" s="49"/>
      <c r="T20" s="77"/>
      <c r="U20" s="36"/>
      <c r="V20" s="76">
        <v>2</v>
      </c>
      <c r="W20" s="21">
        <f t="shared" si="2"/>
        <v>0</v>
      </c>
      <c r="X20" s="48">
        <f t="shared" si="5"/>
        <v>2</v>
      </c>
    </row>
    <row r="21" spans="1:24" ht="14.45" customHeight="1" x14ac:dyDescent="0.25">
      <c r="A21" s="70"/>
      <c r="B21" s="116" t="s">
        <v>53</v>
      </c>
      <c r="C21" s="34"/>
      <c r="D21" s="16" t="s">
        <v>18</v>
      </c>
      <c r="E21" s="17">
        <v>1</v>
      </c>
      <c r="F21" s="18" t="s">
        <v>19</v>
      </c>
      <c r="G21" s="78">
        <v>2</v>
      </c>
      <c r="H21" s="50">
        <v>1</v>
      </c>
      <c r="I21" s="51" t="s">
        <v>19</v>
      </c>
      <c r="J21" s="18">
        <v>2</v>
      </c>
      <c r="K21" s="17">
        <v>1</v>
      </c>
      <c r="L21" s="18" t="s">
        <v>19</v>
      </c>
      <c r="M21" s="78">
        <v>2</v>
      </c>
      <c r="N21" s="16">
        <v>1</v>
      </c>
      <c r="O21" s="18" t="s">
        <v>19</v>
      </c>
      <c r="P21" s="18">
        <v>2</v>
      </c>
      <c r="Q21" s="17"/>
      <c r="R21" s="18"/>
      <c r="S21" s="78"/>
      <c r="T21" s="15"/>
      <c r="U21" s="18"/>
      <c r="V21" s="18"/>
      <c r="W21" s="21">
        <f t="shared" si="2"/>
        <v>60</v>
      </c>
      <c r="X21" s="79">
        <f t="shared" si="5"/>
        <v>8</v>
      </c>
    </row>
    <row r="22" spans="1:24" ht="14.45" customHeight="1" x14ac:dyDescent="0.25">
      <c r="A22" s="70"/>
      <c r="B22" s="116" t="s">
        <v>50</v>
      </c>
      <c r="C22" s="34"/>
      <c r="D22" s="16" t="s">
        <v>18</v>
      </c>
      <c r="E22" s="17">
        <v>1</v>
      </c>
      <c r="F22" s="18" t="s">
        <v>19</v>
      </c>
      <c r="G22" s="78">
        <v>1</v>
      </c>
      <c r="H22" s="17">
        <v>1</v>
      </c>
      <c r="I22" s="51" t="s">
        <v>19</v>
      </c>
      <c r="J22" s="78">
        <v>1</v>
      </c>
      <c r="K22" s="17">
        <v>1</v>
      </c>
      <c r="L22" s="18" t="s">
        <v>19</v>
      </c>
      <c r="M22" s="78">
        <v>1</v>
      </c>
      <c r="N22" s="80">
        <v>1</v>
      </c>
      <c r="O22" s="18" t="s">
        <v>19</v>
      </c>
      <c r="P22" s="78">
        <v>1</v>
      </c>
      <c r="Q22" s="17">
        <v>1</v>
      </c>
      <c r="R22" s="18" t="s">
        <v>19</v>
      </c>
      <c r="S22" s="78">
        <v>1</v>
      </c>
      <c r="T22" s="80">
        <v>1</v>
      </c>
      <c r="U22" s="18" t="s">
        <v>19</v>
      </c>
      <c r="V22" s="78">
        <v>1</v>
      </c>
      <c r="W22" s="21">
        <f t="shared" si="2"/>
        <v>90</v>
      </c>
      <c r="X22" s="79">
        <f t="shared" si="5"/>
        <v>6</v>
      </c>
    </row>
    <row r="23" spans="1:24" ht="14.45" customHeight="1" x14ac:dyDescent="0.25">
      <c r="A23" s="70"/>
      <c r="B23" s="116" t="s">
        <v>40</v>
      </c>
      <c r="C23" s="34"/>
      <c r="D23" s="16" t="s">
        <v>18</v>
      </c>
      <c r="E23" s="17"/>
      <c r="F23" s="18"/>
      <c r="G23" s="78"/>
      <c r="H23" s="17"/>
      <c r="I23" s="51"/>
      <c r="J23" s="81"/>
      <c r="K23" s="17"/>
      <c r="L23" s="18"/>
      <c r="M23" s="78"/>
      <c r="N23" s="80"/>
      <c r="O23" s="18"/>
      <c r="P23" s="78"/>
      <c r="Q23" s="17">
        <v>2</v>
      </c>
      <c r="R23" s="18" t="s">
        <v>19</v>
      </c>
      <c r="S23" s="78">
        <v>1</v>
      </c>
      <c r="T23" s="80">
        <v>2</v>
      </c>
      <c r="U23" s="18" t="s">
        <v>19</v>
      </c>
      <c r="V23" s="78">
        <v>1</v>
      </c>
      <c r="W23" s="21">
        <f t="shared" si="2"/>
        <v>60</v>
      </c>
      <c r="X23" s="79">
        <f t="shared" si="5"/>
        <v>2</v>
      </c>
    </row>
    <row r="24" spans="1:24" ht="14.45" customHeight="1" x14ac:dyDescent="0.25">
      <c r="A24" s="70"/>
      <c r="B24" s="116" t="s">
        <v>44</v>
      </c>
      <c r="C24" s="82"/>
      <c r="D24" s="16" t="s">
        <v>18</v>
      </c>
      <c r="E24" s="17">
        <v>1</v>
      </c>
      <c r="F24" s="18" t="s">
        <v>19</v>
      </c>
      <c r="G24" s="78">
        <v>3</v>
      </c>
      <c r="H24" s="50">
        <v>1</v>
      </c>
      <c r="I24" s="51" t="s">
        <v>19</v>
      </c>
      <c r="J24" s="18">
        <v>3</v>
      </c>
      <c r="K24" s="17">
        <v>1</v>
      </c>
      <c r="L24" s="18" t="s">
        <v>19</v>
      </c>
      <c r="M24" s="78">
        <v>3</v>
      </c>
      <c r="N24" s="15">
        <v>1</v>
      </c>
      <c r="O24" s="18" t="s">
        <v>19</v>
      </c>
      <c r="P24" s="78">
        <v>3</v>
      </c>
      <c r="Q24" s="17">
        <v>1</v>
      </c>
      <c r="R24" s="18" t="s">
        <v>19</v>
      </c>
      <c r="S24" s="78">
        <v>3</v>
      </c>
      <c r="T24" s="15">
        <v>1</v>
      </c>
      <c r="U24" s="18" t="s">
        <v>19</v>
      </c>
      <c r="V24" s="78">
        <v>3</v>
      </c>
      <c r="W24" s="21">
        <f t="shared" si="2"/>
        <v>90</v>
      </c>
      <c r="X24" s="79">
        <f t="shared" si="5"/>
        <v>18</v>
      </c>
    </row>
    <row r="25" spans="1:24" ht="14.45" customHeight="1" x14ac:dyDescent="0.25">
      <c r="A25" s="70"/>
      <c r="B25" s="118" t="s">
        <v>41</v>
      </c>
      <c r="C25" s="34"/>
      <c r="D25" s="16" t="s">
        <v>18</v>
      </c>
      <c r="E25" s="35">
        <v>4</v>
      </c>
      <c r="F25" s="36" t="s">
        <v>19</v>
      </c>
      <c r="G25" s="49">
        <v>2</v>
      </c>
      <c r="H25" s="35">
        <v>4</v>
      </c>
      <c r="I25" s="36" t="s">
        <v>19</v>
      </c>
      <c r="J25" s="49">
        <v>2</v>
      </c>
      <c r="K25" s="35">
        <v>4</v>
      </c>
      <c r="L25" s="36" t="s">
        <v>19</v>
      </c>
      <c r="M25" s="49">
        <v>2</v>
      </c>
      <c r="N25" s="35">
        <v>4</v>
      </c>
      <c r="O25" s="36" t="s">
        <v>19</v>
      </c>
      <c r="P25" s="49">
        <v>2</v>
      </c>
      <c r="Q25" s="35"/>
      <c r="R25" s="36"/>
      <c r="S25" s="49"/>
      <c r="T25" s="35"/>
      <c r="U25" s="36"/>
      <c r="V25" s="49"/>
      <c r="W25" s="21">
        <f t="shared" si="2"/>
        <v>240</v>
      </c>
      <c r="X25" s="48">
        <f t="shared" si="5"/>
        <v>8</v>
      </c>
    </row>
    <row r="26" spans="1:24" ht="14.45" customHeight="1" x14ac:dyDescent="0.25">
      <c r="A26" s="83"/>
      <c r="B26" s="116" t="s">
        <v>51</v>
      </c>
      <c r="C26" s="82"/>
      <c r="D26" s="16" t="s">
        <v>18</v>
      </c>
      <c r="E26" s="17">
        <v>1</v>
      </c>
      <c r="F26" s="18" t="s">
        <v>19</v>
      </c>
      <c r="G26" s="78">
        <v>1</v>
      </c>
      <c r="H26" s="17">
        <v>1</v>
      </c>
      <c r="I26" s="51" t="s">
        <v>19</v>
      </c>
      <c r="J26" s="78">
        <v>1</v>
      </c>
      <c r="K26" s="17">
        <v>1</v>
      </c>
      <c r="L26" s="18" t="s">
        <v>19</v>
      </c>
      <c r="M26" s="78">
        <v>1</v>
      </c>
      <c r="N26" s="17">
        <v>1</v>
      </c>
      <c r="O26" s="18" t="s">
        <v>19</v>
      </c>
      <c r="P26" s="78">
        <v>1</v>
      </c>
      <c r="Q26" s="17">
        <v>1</v>
      </c>
      <c r="R26" s="18" t="s">
        <v>19</v>
      </c>
      <c r="S26" s="78">
        <v>1</v>
      </c>
      <c r="T26" s="17">
        <v>1</v>
      </c>
      <c r="U26" s="18" t="s">
        <v>19</v>
      </c>
      <c r="V26" s="78">
        <v>1</v>
      </c>
      <c r="W26" s="21">
        <f t="shared" si="2"/>
        <v>90</v>
      </c>
      <c r="X26" s="71">
        <f t="shared" si="5"/>
        <v>6</v>
      </c>
    </row>
    <row r="27" spans="1:24" ht="18" customHeight="1" x14ac:dyDescent="0.25">
      <c r="A27" s="83"/>
      <c r="B27" s="119" t="s">
        <v>43</v>
      </c>
      <c r="C27" s="16" t="s">
        <v>7</v>
      </c>
      <c r="D27" s="16" t="s">
        <v>18</v>
      </c>
      <c r="E27" s="17"/>
      <c r="F27" s="18"/>
      <c r="G27" s="78"/>
      <c r="H27" s="17"/>
      <c r="I27" s="18"/>
      <c r="J27" s="78"/>
      <c r="K27" s="17">
        <v>1</v>
      </c>
      <c r="L27" s="18" t="s">
        <v>19</v>
      </c>
      <c r="M27" s="78">
        <v>1</v>
      </c>
      <c r="N27" s="17">
        <v>1</v>
      </c>
      <c r="O27" s="18" t="s">
        <v>19</v>
      </c>
      <c r="P27" s="78">
        <v>1</v>
      </c>
      <c r="Q27" s="17">
        <v>1</v>
      </c>
      <c r="R27" s="18" t="s">
        <v>19</v>
      </c>
      <c r="S27" s="78">
        <v>1</v>
      </c>
      <c r="T27" s="17">
        <v>1</v>
      </c>
      <c r="U27" s="18" t="s">
        <v>19</v>
      </c>
      <c r="V27" s="78">
        <v>1</v>
      </c>
      <c r="W27" s="21">
        <f t="shared" si="2"/>
        <v>60</v>
      </c>
      <c r="X27" s="71">
        <f t="shared" si="5"/>
        <v>4</v>
      </c>
    </row>
    <row r="28" spans="1:24" ht="14.45" customHeight="1" x14ac:dyDescent="0.25">
      <c r="A28" s="84"/>
      <c r="B28" s="120" t="s">
        <v>62</v>
      </c>
      <c r="C28" s="85"/>
      <c r="D28" s="86" t="s">
        <v>18</v>
      </c>
      <c r="E28" s="87">
        <v>2</v>
      </c>
      <c r="F28" s="88" t="s">
        <v>34</v>
      </c>
      <c r="G28" s="89"/>
      <c r="H28" s="90">
        <v>2</v>
      </c>
      <c r="I28" s="88" t="s">
        <v>34</v>
      </c>
      <c r="J28" s="91"/>
      <c r="K28" s="92"/>
      <c r="L28" s="93"/>
      <c r="M28" s="89"/>
      <c r="N28" s="88"/>
      <c r="O28" s="94"/>
      <c r="P28" s="95"/>
      <c r="Q28" s="96"/>
      <c r="R28" s="94"/>
      <c r="S28" s="89"/>
      <c r="T28" s="88"/>
      <c r="U28" s="94"/>
      <c r="V28" s="95"/>
      <c r="W28" s="97">
        <f t="shared" si="2"/>
        <v>60</v>
      </c>
      <c r="X28" s="71">
        <f t="shared" si="5"/>
        <v>0</v>
      </c>
    </row>
    <row r="29" spans="1:24" ht="14.45" customHeight="1" thickBot="1" x14ac:dyDescent="0.3">
      <c r="A29" s="98"/>
      <c r="B29" s="121" t="s">
        <v>14</v>
      </c>
      <c r="C29" s="52"/>
      <c r="D29" s="53" t="s">
        <v>18</v>
      </c>
      <c r="E29" s="26"/>
      <c r="F29" s="27"/>
      <c r="G29" s="28">
        <v>2</v>
      </c>
      <c r="H29" s="54"/>
      <c r="I29" s="27"/>
      <c r="J29" s="29">
        <v>2</v>
      </c>
      <c r="K29" s="26"/>
      <c r="L29" s="27"/>
      <c r="M29" s="28">
        <v>2</v>
      </c>
      <c r="N29" s="55"/>
      <c r="O29" s="56"/>
      <c r="P29" s="29"/>
      <c r="Q29" s="57"/>
      <c r="R29" s="56"/>
      <c r="S29" s="28">
        <v>4</v>
      </c>
      <c r="T29" s="55"/>
      <c r="U29" s="56"/>
      <c r="V29" s="29">
        <v>2</v>
      </c>
      <c r="W29" s="30">
        <f t="shared" si="2"/>
        <v>0</v>
      </c>
      <c r="X29" s="99">
        <f>SUM(G29+J29+M29+P29+S29+V29)</f>
        <v>12</v>
      </c>
    </row>
    <row r="30" spans="1:24" ht="16.149999999999999" customHeight="1" thickBot="1" x14ac:dyDescent="0.3">
      <c r="A30" s="84"/>
      <c r="B30" s="120" t="s">
        <v>52</v>
      </c>
      <c r="C30" s="100"/>
      <c r="D30" s="86" t="s">
        <v>18</v>
      </c>
      <c r="E30" s="92"/>
      <c r="F30" s="93"/>
      <c r="G30" s="89"/>
      <c r="H30" s="90"/>
      <c r="I30" s="93"/>
      <c r="J30" s="95"/>
      <c r="K30" s="92"/>
      <c r="L30" s="93"/>
      <c r="M30" s="89"/>
      <c r="N30" s="88"/>
      <c r="O30" s="94"/>
      <c r="P30" s="95"/>
      <c r="Q30" s="87">
        <v>15</v>
      </c>
      <c r="R30" s="94" t="s">
        <v>19</v>
      </c>
      <c r="S30" s="89">
        <v>3</v>
      </c>
      <c r="T30" s="101">
        <v>15</v>
      </c>
      <c r="U30" s="94" t="s">
        <v>19</v>
      </c>
      <c r="V30" s="95">
        <v>3</v>
      </c>
      <c r="W30" s="39">
        <v>30</v>
      </c>
      <c r="X30" s="22">
        <v>6</v>
      </c>
    </row>
    <row r="31" spans="1:24" ht="17.45" customHeight="1" thickBot="1" x14ac:dyDescent="0.3">
      <c r="A31" s="102"/>
      <c r="B31" s="122" t="s">
        <v>58</v>
      </c>
      <c r="C31" s="103" t="s">
        <v>0</v>
      </c>
      <c r="D31" s="104"/>
      <c r="E31" s="105"/>
      <c r="F31" s="106"/>
      <c r="G31" s="107"/>
      <c r="H31" s="108"/>
      <c r="I31" s="106"/>
      <c r="J31" s="109"/>
      <c r="K31" s="105"/>
      <c r="L31" s="106"/>
      <c r="M31" s="107"/>
      <c r="N31" s="108"/>
      <c r="O31" s="106"/>
      <c r="P31" s="109"/>
      <c r="Q31" s="105"/>
      <c r="R31" s="106"/>
      <c r="S31" s="107"/>
      <c r="T31" s="108"/>
      <c r="U31" s="106" t="s">
        <v>30</v>
      </c>
      <c r="V31" s="107">
        <v>0</v>
      </c>
      <c r="W31" s="46">
        <f t="shared" si="2"/>
        <v>0</v>
      </c>
      <c r="X31" s="31">
        <f t="shared" ref="X31" si="6">SUM(G31+J31+M31+P31+S31+V31)</f>
        <v>0</v>
      </c>
    </row>
    <row r="32" spans="1:24" ht="14.45" customHeight="1" thickBot="1" x14ac:dyDescent="0.3">
      <c r="A32" s="110"/>
      <c r="B32" s="60" t="s">
        <v>21</v>
      </c>
      <c r="C32" s="60"/>
      <c r="D32" s="60"/>
      <c r="E32" s="61">
        <f>SUM(E6:E31)</f>
        <v>25</v>
      </c>
      <c r="F32" s="62"/>
      <c r="G32" s="63">
        <f>SUM(G6:G31)</f>
        <v>31</v>
      </c>
      <c r="H32" s="61">
        <f>SUM(H6:H31)</f>
        <v>25</v>
      </c>
      <c r="I32" s="62"/>
      <c r="J32" s="63">
        <f>SUM(J6:J31)</f>
        <v>31</v>
      </c>
      <c r="K32" s="61">
        <f>SUM(K6:K31)</f>
        <v>24</v>
      </c>
      <c r="L32" s="62"/>
      <c r="M32" s="63">
        <f>SUM(M6:M31)</f>
        <v>30</v>
      </c>
      <c r="N32" s="61">
        <f>SUM(N6:N31)</f>
        <v>26</v>
      </c>
      <c r="O32" s="62"/>
      <c r="P32" s="63">
        <f>SUM(P6:P31)</f>
        <v>30</v>
      </c>
      <c r="Q32" s="61">
        <f>SUM(Q6:Q31)</f>
        <v>32</v>
      </c>
      <c r="R32" s="62"/>
      <c r="S32" s="63">
        <f>SUM(S6:S31)</f>
        <v>30</v>
      </c>
      <c r="T32" s="61">
        <f>SUM(T6:T31)</f>
        <v>31</v>
      </c>
      <c r="U32" s="62"/>
      <c r="V32" s="63">
        <f>SUM(V6:V31)</f>
        <v>28</v>
      </c>
      <c r="W32" s="111">
        <f>SUM(W6:W31)</f>
        <v>2025</v>
      </c>
      <c r="X32" s="112">
        <f>SUM(X6:X31)</f>
        <v>180</v>
      </c>
    </row>
    <row r="34" spans="1:24" x14ac:dyDescent="0.25">
      <c r="A34" s="64"/>
      <c r="B34"/>
      <c r="C34"/>
      <c r="D34" s="65"/>
      <c r="E34"/>
      <c r="F34"/>
      <c r="G34"/>
      <c r="H34"/>
      <c r="I34"/>
      <c r="J34"/>
      <c r="K34"/>
      <c r="L34"/>
      <c r="M34"/>
      <c r="N34"/>
      <c r="R34"/>
      <c r="S34"/>
      <c r="T34"/>
      <c r="U34"/>
      <c r="V34"/>
      <c r="W34"/>
      <c r="X34"/>
    </row>
    <row r="35" spans="1:24" x14ac:dyDescent="0.25">
      <c r="A35" s="68" t="s">
        <v>32</v>
      </c>
      <c r="B35" s="69"/>
      <c r="C35"/>
      <c r="D35" s="65"/>
      <c r="E35"/>
      <c r="F35"/>
      <c r="G35"/>
      <c r="H35"/>
      <c r="I35"/>
      <c r="J35"/>
      <c r="K35" s="68" t="s">
        <v>26</v>
      </c>
      <c r="O35" s="68" t="s">
        <v>28</v>
      </c>
      <c r="P35"/>
      <c r="Q35"/>
      <c r="U35"/>
      <c r="V35"/>
      <c r="W35"/>
      <c r="X35"/>
    </row>
    <row r="36" spans="1:24" x14ac:dyDescent="0.25">
      <c r="A36" s="68" t="s">
        <v>24</v>
      </c>
      <c r="B36" s="69"/>
      <c r="C36"/>
      <c r="D36"/>
      <c r="E36" s="64"/>
      <c r="F36"/>
      <c r="G36"/>
      <c r="H36"/>
      <c r="I36"/>
      <c r="J36"/>
      <c r="K36" s="67" t="s">
        <v>27</v>
      </c>
      <c r="O36" s="67" t="s">
        <v>29</v>
      </c>
      <c r="P36"/>
      <c r="Q36"/>
      <c r="U36"/>
      <c r="V36"/>
      <c r="W36"/>
      <c r="X36"/>
    </row>
    <row r="37" spans="1:24" x14ac:dyDescent="0.25">
      <c r="A37" s="67" t="s">
        <v>33</v>
      </c>
      <c r="B37" s="69"/>
      <c r="C37"/>
      <c r="D37"/>
      <c r="E37" s="64"/>
      <c r="F37"/>
      <c r="G37"/>
      <c r="H37"/>
      <c r="I37"/>
      <c r="J37"/>
      <c r="O37" s="67" t="s">
        <v>31</v>
      </c>
      <c r="P37"/>
      <c r="Q37"/>
      <c r="U37"/>
      <c r="V37"/>
      <c r="W37"/>
      <c r="X37"/>
    </row>
    <row r="38" spans="1:24" x14ac:dyDescent="0.25">
      <c r="A38" s="67" t="s">
        <v>23</v>
      </c>
      <c r="B38" s="69"/>
      <c r="C38"/>
      <c r="D38"/>
      <c r="E38" s="66" t="s">
        <v>0</v>
      </c>
      <c r="F38"/>
      <c r="G38"/>
      <c r="H38"/>
      <c r="I38"/>
      <c r="J38"/>
      <c r="O38" s="68" t="s">
        <v>35</v>
      </c>
      <c r="P38"/>
      <c r="Q38"/>
      <c r="U38"/>
      <c r="V38"/>
      <c r="W38"/>
      <c r="X38"/>
    </row>
    <row r="39" spans="1:24" x14ac:dyDescent="0.25">
      <c r="A39" s="67" t="s">
        <v>25</v>
      </c>
      <c r="B39" s="69"/>
      <c r="C39"/>
      <c r="D39" s="66"/>
      <c r="E39" s="66"/>
      <c r="F39"/>
      <c r="G39"/>
      <c r="H39"/>
      <c r="I39"/>
      <c r="J39" s="66"/>
      <c r="K39" s="66"/>
      <c r="L39" s="66"/>
      <c r="M39" s="66"/>
      <c r="N39" s="66"/>
      <c r="O39"/>
      <c r="P39" s="66"/>
      <c r="Q39"/>
      <c r="R39"/>
      <c r="S39"/>
      <c r="T39" s="64"/>
      <c r="U39"/>
      <c r="V39"/>
      <c r="W39"/>
      <c r="X39"/>
    </row>
    <row r="40" spans="1:24" x14ac:dyDescent="0.25">
      <c r="B40"/>
      <c r="C40"/>
      <c r="D40" s="65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64"/>
      <c r="U40"/>
      <c r="V40"/>
      <c r="W40"/>
      <c r="X40"/>
    </row>
    <row r="41" spans="1:24" x14ac:dyDescent="0.25">
      <c r="A41" s="67" t="s">
        <v>63</v>
      </c>
      <c r="B41" s="68"/>
      <c r="C41" s="69"/>
      <c r="D41" s="69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25">
      <c r="A42" s="123" t="s">
        <v>57</v>
      </c>
      <c r="C42" s="69"/>
      <c r="D42" s="69"/>
      <c r="E42" s="66"/>
      <c r="F42"/>
      <c r="G42"/>
      <c r="H42"/>
      <c r="I42"/>
      <c r="J42"/>
      <c r="K42"/>
      <c r="L42"/>
      <c r="M42"/>
      <c r="N42" s="64"/>
      <c r="O42"/>
      <c r="P42"/>
      <c r="Q42"/>
      <c r="R42"/>
      <c r="S42"/>
      <c r="T42"/>
      <c r="U42"/>
      <c r="V42"/>
      <c r="W42"/>
      <c r="X42"/>
    </row>
    <row r="43" spans="1:24" x14ac:dyDescent="0.25">
      <c r="C43" s="69"/>
      <c r="D43" s="69"/>
      <c r="E43"/>
      <c r="F43"/>
      <c r="G43"/>
      <c r="H43"/>
      <c r="I43"/>
      <c r="J43"/>
      <c r="K43"/>
      <c r="L43"/>
      <c r="M43"/>
      <c r="N43" s="64"/>
      <c r="O43"/>
      <c r="P43"/>
      <c r="Q43"/>
      <c r="R43"/>
      <c r="S43"/>
      <c r="T43"/>
      <c r="U43"/>
      <c r="V43"/>
      <c r="W43"/>
      <c r="X43"/>
    </row>
    <row r="44" spans="1:24" x14ac:dyDescent="0.25">
      <c r="C44" s="67"/>
      <c r="D44" s="67"/>
    </row>
    <row r="45" spans="1:24" x14ac:dyDescent="0.25">
      <c r="C45" s="69"/>
      <c r="D45" s="69"/>
    </row>
  </sheetData>
  <mergeCells count="15">
    <mergeCell ref="A1:X1"/>
    <mergeCell ref="A2:X2"/>
    <mergeCell ref="A3:X3"/>
    <mergeCell ref="A4:A5"/>
    <mergeCell ref="B4:B5"/>
    <mergeCell ref="C4:C5"/>
    <mergeCell ref="D4:D5"/>
    <mergeCell ref="E4:G4"/>
    <mergeCell ref="H4:J4"/>
    <mergeCell ref="K4:M4"/>
    <mergeCell ref="N4:P4"/>
    <mergeCell ref="Q4:S4"/>
    <mergeCell ref="T4:V4"/>
    <mergeCell ref="W4:W5"/>
    <mergeCell ref="X4:X5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CLASSICAL_SINGING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Ágnes</dc:creator>
  <cp:lastModifiedBy>Windows-felhasználó</cp:lastModifiedBy>
  <dcterms:created xsi:type="dcterms:W3CDTF">2021-07-15T08:01:21Z</dcterms:created>
  <dcterms:modified xsi:type="dcterms:W3CDTF">2021-09-01T16:13:20Z</dcterms:modified>
</cp:coreProperties>
</file>