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150 Képzések\Tantervek\02 Műszaki Menedzser BSc\2017 Műszaki Menedzser BSc\"/>
    </mc:Choice>
  </mc:AlternateContent>
  <bookViews>
    <workbookView xWindow="0" yWindow="0" windowWidth="28800" windowHeight="12330" tabRatio="919" activeTab="1"/>
  </bookViews>
  <sheets>
    <sheet name="Bsc Men" sheetId="3" r:id="rId1"/>
    <sheet name=" Bsc  Anyagmozg és Logisztika" sheetId="10" r:id="rId2"/>
    <sheet name="Bsc Ipari Folyamattervezés" sheetId="13" r:id="rId3"/>
    <sheet name="Bsc Építőipari - kivitelezés" sheetId="14" r:id="rId4"/>
    <sheet name="Bsc Légiközlekedési menedzser" sheetId="20" r:id="rId5"/>
  </sheets>
  <calcPr calcId="162913"/>
</workbook>
</file>

<file path=xl/calcChain.xml><?xml version="1.0" encoding="utf-8"?>
<calcChain xmlns="http://schemas.openxmlformats.org/spreadsheetml/2006/main">
  <c r="AG128" i="20" l="1"/>
  <c r="AC128" i="20"/>
  <c r="Y128" i="20"/>
  <c r="U128" i="20"/>
  <c r="Q128" i="20"/>
  <c r="M128" i="20"/>
  <c r="I128" i="20"/>
  <c r="AG127" i="20"/>
  <c r="AC127" i="20"/>
  <c r="Y127" i="20"/>
  <c r="U127" i="20"/>
  <c r="Q127" i="20"/>
  <c r="M127" i="20"/>
  <c r="I127" i="20"/>
  <c r="AG126" i="20"/>
  <c r="AC126" i="20"/>
  <c r="Y126" i="20"/>
  <c r="U126" i="20"/>
  <c r="Q126" i="20"/>
  <c r="M126" i="20"/>
  <c r="I126" i="20"/>
  <c r="AH125" i="20"/>
  <c r="AG125" i="20"/>
  <c r="AF125" i="20"/>
  <c r="AE125" i="20"/>
  <c r="AD125" i="20"/>
  <c r="AC125" i="20"/>
  <c r="AB125" i="20"/>
  <c r="AA125" i="20"/>
  <c r="Z125" i="20"/>
  <c r="Y125" i="20"/>
  <c r="X125" i="20"/>
  <c r="W125" i="20"/>
  <c r="V125" i="20"/>
  <c r="U125" i="20"/>
  <c r="T125" i="20"/>
  <c r="S125" i="20"/>
  <c r="R125" i="20"/>
  <c r="Q125" i="20"/>
  <c r="P125" i="20"/>
  <c r="O125" i="20"/>
  <c r="N125" i="20"/>
  <c r="M125" i="20"/>
  <c r="L125" i="20"/>
  <c r="K125" i="20"/>
  <c r="J125" i="20"/>
  <c r="I125" i="20"/>
  <c r="H125" i="20"/>
  <c r="G125" i="20"/>
  <c r="AG60" i="20"/>
  <c r="AC60" i="20"/>
  <c r="Y60" i="20"/>
  <c r="U60" i="20"/>
  <c r="Q60" i="20"/>
  <c r="M60" i="20"/>
  <c r="I60" i="20"/>
  <c r="AG59" i="20"/>
  <c r="AC59" i="20"/>
  <c r="Y59" i="20"/>
  <c r="U59" i="20"/>
  <c r="Q59" i="20"/>
  <c r="M59" i="20"/>
  <c r="I59" i="20"/>
  <c r="AG58" i="20"/>
  <c r="AC58" i="20"/>
  <c r="Y58" i="20"/>
  <c r="U58" i="20"/>
  <c r="Q58" i="20"/>
  <c r="M58" i="20"/>
  <c r="I58" i="20"/>
  <c r="AH57" i="20"/>
  <c r="AG57" i="20"/>
  <c r="AF57" i="20"/>
  <c r="AE57" i="20"/>
  <c r="AE56" i="20" s="1"/>
  <c r="AD57" i="20"/>
  <c r="AC57" i="20"/>
  <c r="AB57" i="20"/>
  <c r="AA57" i="20"/>
  <c r="Z57" i="20"/>
  <c r="Y57" i="20"/>
  <c r="X57" i="20"/>
  <c r="W57" i="20"/>
  <c r="W56" i="20" s="1"/>
  <c r="V57" i="20"/>
  <c r="U57" i="20"/>
  <c r="T57" i="20"/>
  <c r="S57" i="20"/>
  <c r="R57" i="20"/>
  <c r="Q57" i="20"/>
  <c r="P57" i="20"/>
  <c r="O57" i="20"/>
  <c r="O56" i="20" s="1"/>
  <c r="N57" i="20"/>
  <c r="M57" i="20"/>
  <c r="L57" i="20"/>
  <c r="K57" i="20"/>
  <c r="J57" i="20"/>
  <c r="I57" i="20"/>
  <c r="H57" i="20"/>
  <c r="G57" i="20"/>
  <c r="G56" i="20" s="1"/>
  <c r="G124" i="20" l="1"/>
  <c r="W124" i="20"/>
  <c r="AE124" i="20"/>
  <c r="K124" i="20"/>
  <c r="S124" i="20"/>
  <c r="AA124" i="20"/>
  <c r="K56" i="20"/>
  <c r="O124" i="20"/>
  <c r="F133" i="20"/>
  <c r="F65" i="20"/>
  <c r="S56" i="20"/>
  <c r="AA56" i="20"/>
  <c r="AG128" i="14"/>
  <c r="AC128" i="14"/>
  <c r="Y128" i="14"/>
  <c r="U128" i="14"/>
  <c r="Q128" i="14"/>
  <c r="M128" i="14"/>
  <c r="I128" i="14"/>
  <c r="AG127" i="14"/>
  <c r="AC127" i="14"/>
  <c r="Y127" i="14"/>
  <c r="U127" i="14"/>
  <c r="Q127" i="14"/>
  <c r="M127" i="14"/>
  <c r="I127" i="14"/>
  <c r="AG126" i="14"/>
  <c r="AC126" i="14"/>
  <c r="Y126" i="14"/>
  <c r="U126" i="14"/>
  <c r="Q126" i="14"/>
  <c r="M126" i="14"/>
  <c r="I126" i="14"/>
  <c r="AH125" i="14"/>
  <c r="AG125" i="14"/>
  <c r="AF125" i="14"/>
  <c r="AE124" i="14" s="1"/>
  <c r="AE125" i="14"/>
  <c r="AD125" i="14"/>
  <c r="AC125" i="14"/>
  <c r="AB125" i="14"/>
  <c r="AA125" i="14"/>
  <c r="Z125" i="14"/>
  <c r="Y125" i="14"/>
  <c r="X125" i="14"/>
  <c r="W125" i="14"/>
  <c r="V125" i="14"/>
  <c r="U125" i="14"/>
  <c r="T125" i="14"/>
  <c r="S125" i="14"/>
  <c r="R125" i="14"/>
  <c r="Q125" i="14"/>
  <c r="P125" i="14"/>
  <c r="O125" i="14"/>
  <c r="N125" i="14"/>
  <c r="M125" i="14"/>
  <c r="L125" i="14"/>
  <c r="K125" i="14"/>
  <c r="J125" i="14"/>
  <c r="I125" i="14"/>
  <c r="H125" i="14"/>
  <c r="G125" i="14"/>
  <c r="AG129" i="13"/>
  <c r="AC129" i="13"/>
  <c r="Y129" i="13"/>
  <c r="U129" i="13"/>
  <c r="Q129" i="13"/>
  <c r="M129" i="13"/>
  <c r="I129" i="13"/>
  <c r="AG128" i="13"/>
  <c r="AC128" i="13"/>
  <c r="Y128" i="13"/>
  <c r="U128" i="13"/>
  <c r="Q128" i="13"/>
  <c r="M128" i="13"/>
  <c r="I128" i="13"/>
  <c r="AG127" i="13"/>
  <c r="AC127" i="13"/>
  <c r="Y127" i="13"/>
  <c r="U127" i="13"/>
  <c r="Q127" i="13"/>
  <c r="M127" i="13"/>
  <c r="I127" i="13"/>
  <c r="AH126" i="13"/>
  <c r="AG126" i="13"/>
  <c r="AF126" i="13"/>
  <c r="AE126" i="13"/>
  <c r="AD126" i="13"/>
  <c r="AC126" i="13"/>
  <c r="AB126" i="13"/>
  <c r="AA126" i="13"/>
  <c r="Z126" i="13"/>
  <c r="Y126" i="13"/>
  <c r="X126" i="13"/>
  <c r="W126" i="13"/>
  <c r="V126" i="13"/>
  <c r="U126" i="13"/>
  <c r="T126" i="13"/>
  <c r="S126" i="13"/>
  <c r="R126" i="13"/>
  <c r="Q126" i="13"/>
  <c r="P126" i="13"/>
  <c r="O126" i="13"/>
  <c r="N126" i="13"/>
  <c r="M126" i="13"/>
  <c r="L126" i="13"/>
  <c r="K126" i="13"/>
  <c r="J126" i="13"/>
  <c r="F134" i="13" s="1"/>
  <c r="I126" i="13"/>
  <c r="H126" i="13"/>
  <c r="G126" i="13"/>
  <c r="AE125" i="13"/>
  <c r="AG130" i="10"/>
  <c r="AC130" i="10"/>
  <c r="Y130" i="10"/>
  <c r="U130" i="10"/>
  <c r="Q130" i="10"/>
  <c r="M130" i="10"/>
  <c r="I130" i="10"/>
  <c r="AG129" i="10"/>
  <c r="AC129" i="10"/>
  <c r="Y129" i="10"/>
  <c r="U129" i="10"/>
  <c r="Q129" i="10"/>
  <c r="M129" i="10"/>
  <c r="I129" i="10"/>
  <c r="AG128" i="10"/>
  <c r="AC128" i="10"/>
  <c r="Y128" i="10"/>
  <c r="U128" i="10"/>
  <c r="Q128" i="10"/>
  <c r="M128" i="10"/>
  <c r="I128" i="10"/>
  <c r="AH127" i="10"/>
  <c r="AG127" i="10"/>
  <c r="AF127" i="10"/>
  <c r="AE127" i="10"/>
  <c r="AE126" i="10" s="1"/>
  <c r="AD127" i="10"/>
  <c r="AC127" i="10"/>
  <c r="AB127" i="10"/>
  <c r="AA127" i="10"/>
  <c r="Z127" i="10"/>
  <c r="Y127" i="10"/>
  <c r="X127" i="10"/>
  <c r="W127" i="10"/>
  <c r="W126" i="10" s="1"/>
  <c r="V127" i="10"/>
  <c r="U127" i="10"/>
  <c r="T127" i="10"/>
  <c r="S127" i="10"/>
  <c r="R127" i="10"/>
  <c r="Q127" i="10"/>
  <c r="P127" i="10"/>
  <c r="O127" i="10"/>
  <c r="O126" i="10" s="1"/>
  <c r="N127" i="10"/>
  <c r="M127" i="10"/>
  <c r="L127" i="10"/>
  <c r="K127" i="10"/>
  <c r="J127" i="10"/>
  <c r="I127" i="10"/>
  <c r="H127" i="10"/>
  <c r="G127" i="10"/>
  <c r="G126" i="10" s="1"/>
  <c r="K126" i="10" l="1"/>
  <c r="S126" i="10"/>
  <c r="AA126" i="10"/>
  <c r="G125" i="13"/>
  <c r="K125" i="13"/>
  <c r="O125" i="13"/>
  <c r="S125" i="13"/>
  <c r="W125" i="13"/>
  <c r="AA125" i="13"/>
  <c r="K124" i="14"/>
  <c r="S124" i="14"/>
  <c r="AA124" i="14"/>
  <c r="G124" i="14"/>
  <c r="O124" i="14"/>
  <c r="W124" i="14"/>
  <c r="F133" i="14"/>
  <c r="F135" i="10"/>
  <c r="AG60" i="14"/>
  <c r="AC60" i="14"/>
  <c r="Y60" i="14"/>
  <c r="U60" i="14"/>
  <c r="Q60" i="14"/>
  <c r="M60" i="14"/>
  <c r="I60" i="14"/>
  <c r="AG59" i="14"/>
  <c r="AC59" i="14"/>
  <c r="Y59" i="14"/>
  <c r="U59" i="14"/>
  <c r="Q59" i="14"/>
  <c r="M59" i="14"/>
  <c r="I59" i="14"/>
  <c r="AG58" i="14"/>
  <c r="AC58" i="14"/>
  <c r="Y58" i="14"/>
  <c r="U58" i="14"/>
  <c r="Q58" i="14"/>
  <c r="M58" i="14"/>
  <c r="I58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F65" i="14" s="1"/>
  <c r="I57" i="14"/>
  <c r="H57" i="14"/>
  <c r="G57" i="14"/>
  <c r="AG60" i="13"/>
  <c r="AC60" i="13"/>
  <c r="Y60" i="13"/>
  <c r="U60" i="13"/>
  <c r="Q60" i="13"/>
  <c r="M60" i="13"/>
  <c r="I60" i="13"/>
  <c r="AG59" i="13"/>
  <c r="AC59" i="13"/>
  <c r="Y59" i="13"/>
  <c r="U59" i="13"/>
  <c r="Q59" i="13"/>
  <c r="M59" i="13"/>
  <c r="I59" i="13"/>
  <c r="AG58" i="13"/>
  <c r="AC58" i="13"/>
  <c r="Y58" i="13"/>
  <c r="U58" i="13"/>
  <c r="Q58" i="13"/>
  <c r="M58" i="13"/>
  <c r="I58" i="13"/>
  <c r="AH57" i="13"/>
  <c r="AG57" i="13"/>
  <c r="AF57" i="13"/>
  <c r="AE57" i="13"/>
  <c r="AD57" i="13"/>
  <c r="AC57" i="13"/>
  <c r="AB57" i="13"/>
  <c r="AA57" i="13"/>
  <c r="AA56" i="13" s="1"/>
  <c r="Z57" i="13"/>
  <c r="Y57" i="13"/>
  <c r="X57" i="13"/>
  <c r="W57" i="13"/>
  <c r="V57" i="13"/>
  <c r="U57" i="13"/>
  <c r="T57" i="13"/>
  <c r="S57" i="13"/>
  <c r="S56" i="13" s="1"/>
  <c r="R57" i="13"/>
  <c r="Q57" i="13"/>
  <c r="P57" i="13"/>
  <c r="O57" i="13"/>
  <c r="N57" i="13"/>
  <c r="M57" i="13"/>
  <c r="L57" i="13"/>
  <c r="K57" i="13"/>
  <c r="K56" i="13" s="1"/>
  <c r="J57" i="13"/>
  <c r="I57" i="13"/>
  <c r="H57" i="13"/>
  <c r="G57" i="13"/>
  <c r="AG60" i="10"/>
  <c r="AC60" i="10"/>
  <c r="Y60" i="10"/>
  <c r="U60" i="10"/>
  <c r="Q60" i="10"/>
  <c r="M60" i="10"/>
  <c r="I60" i="10"/>
  <c r="AG59" i="10"/>
  <c r="AC59" i="10"/>
  <c r="Y59" i="10"/>
  <c r="U59" i="10"/>
  <c r="Q59" i="10"/>
  <c r="M59" i="10"/>
  <c r="I59" i="10"/>
  <c r="AG58" i="10"/>
  <c r="AC58" i="10"/>
  <c r="Y58" i="10"/>
  <c r="U58" i="10"/>
  <c r="Q58" i="10"/>
  <c r="M58" i="10"/>
  <c r="I58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F65" i="10" s="1"/>
  <c r="I57" i="10"/>
  <c r="H57" i="10"/>
  <c r="G57" i="10"/>
  <c r="W56" i="14" l="1"/>
  <c r="AE56" i="14"/>
  <c r="O56" i="14"/>
  <c r="K56" i="14"/>
  <c r="S56" i="14"/>
  <c r="AA56" i="14"/>
  <c r="O56" i="13"/>
  <c r="G56" i="14"/>
  <c r="F65" i="13"/>
  <c r="G56" i="13"/>
  <c r="W56" i="13"/>
  <c r="AE56" i="13"/>
  <c r="W56" i="10"/>
  <c r="K56" i="10"/>
  <c r="S56" i="10"/>
  <c r="AA56" i="10"/>
  <c r="G56" i="10"/>
  <c r="O56" i="10"/>
  <c r="AE56" i="10"/>
  <c r="J96" i="3" l="1"/>
  <c r="AK91" i="3"/>
  <c r="AG91" i="3"/>
  <c r="AC91" i="3"/>
  <c r="Y91" i="3"/>
  <c r="U91" i="3"/>
  <c r="Q91" i="3"/>
  <c r="M91" i="3"/>
  <c r="AK90" i="3"/>
  <c r="AG90" i="3"/>
  <c r="AC90" i="3"/>
  <c r="Y90" i="3"/>
  <c r="U90" i="3"/>
  <c r="Q90" i="3"/>
  <c r="M90" i="3"/>
  <c r="AK89" i="3"/>
  <c r="AG89" i="3"/>
  <c r="AC89" i="3"/>
  <c r="Y89" i="3"/>
  <c r="U89" i="3"/>
  <c r="Q89" i="3"/>
  <c r="M89" i="3"/>
  <c r="AL88" i="3"/>
  <c r="AJ88" i="3"/>
  <c r="AI88" i="3"/>
  <c r="AH88" i="3"/>
  <c r="AF88" i="3"/>
  <c r="AE88" i="3"/>
  <c r="AD88" i="3"/>
  <c r="AB88" i="3"/>
  <c r="AA88" i="3"/>
  <c r="Z88" i="3"/>
  <c r="X88" i="3"/>
  <c r="W88" i="3"/>
  <c r="V88" i="3"/>
  <c r="T88" i="3"/>
  <c r="S88" i="3"/>
  <c r="R88" i="3"/>
  <c r="P88" i="3"/>
  <c r="O88" i="3"/>
  <c r="N88" i="3"/>
  <c r="L88" i="3"/>
  <c r="K88" i="3"/>
  <c r="AL87" i="3"/>
  <c r="AJ87" i="3"/>
  <c r="AI87" i="3"/>
  <c r="AH87" i="3"/>
  <c r="AF87" i="3"/>
  <c r="AE87" i="3"/>
  <c r="AD87" i="3"/>
  <c r="AB87" i="3"/>
  <c r="AA87" i="3"/>
  <c r="Z87" i="3"/>
  <c r="X87" i="3"/>
  <c r="W87" i="3"/>
  <c r="V87" i="3"/>
  <c r="T87" i="3"/>
  <c r="S87" i="3"/>
  <c r="R87" i="3"/>
  <c r="P87" i="3"/>
  <c r="O87" i="3"/>
  <c r="N87" i="3"/>
  <c r="L87" i="3"/>
  <c r="K87" i="3"/>
  <c r="AL86" i="3"/>
  <c r="AJ86" i="3"/>
  <c r="AI86" i="3"/>
  <c r="AH86" i="3"/>
  <c r="AF86" i="3"/>
  <c r="AE86" i="3"/>
  <c r="AD86" i="3"/>
  <c r="AB86" i="3"/>
  <c r="AA86" i="3"/>
  <c r="Z86" i="3"/>
  <c r="X86" i="3"/>
  <c r="W86" i="3"/>
  <c r="V86" i="3"/>
  <c r="T86" i="3"/>
  <c r="S86" i="3"/>
  <c r="R86" i="3"/>
  <c r="P86" i="3"/>
  <c r="O86" i="3"/>
  <c r="N86" i="3"/>
  <c r="L86" i="3"/>
  <c r="K86" i="3"/>
  <c r="K84" i="3" l="1"/>
  <c r="O85" i="3"/>
  <c r="AA83" i="3"/>
  <c r="AE84" i="3"/>
  <c r="AI85" i="3"/>
  <c r="W85" i="3"/>
  <c r="S84" i="3"/>
  <c r="AI83" i="3"/>
  <c r="J101" i="3"/>
  <c r="AE83" i="3"/>
  <c r="AI84" i="3"/>
  <c r="K85" i="3"/>
  <c r="O83" i="3"/>
  <c r="AA85" i="3"/>
  <c r="K83" i="3"/>
  <c r="O84" i="3"/>
  <c r="S85" i="3"/>
  <c r="AA84" i="3"/>
  <c r="AE85" i="3"/>
  <c r="S83" i="3"/>
  <c r="W84" i="3"/>
  <c r="W83" i="3"/>
  <c r="J100" i="3"/>
</calcChain>
</file>

<file path=xl/sharedStrings.xml><?xml version="1.0" encoding="utf-8"?>
<sst xmlns="http://schemas.openxmlformats.org/spreadsheetml/2006/main" count="3356" uniqueCount="568">
  <si>
    <t>BSc</t>
  </si>
  <si>
    <t>Előírás</t>
  </si>
  <si>
    <t>Felelős</t>
  </si>
  <si>
    <t>Tárgycsop.</t>
  </si>
  <si>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</si>
  <si>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</si>
  <si>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</si>
  <si>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</si>
  <si>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</si>
  <si>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</si>
  <si>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</si>
  <si>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</si>
  <si>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</si>
  <si>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(kredit)</t>
  </si>
  <si>
    <t>e</t>
  </si>
  <si>
    <t>gy</t>
  </si>
  <si>
    <t>kö</t>
  </si>
  <si>
    <t>kr</t>
  </si>
  <si>
    <t>BSC  kredit min matek</t>
  </si>
  <si>
    <t>MAT</t>
  </si>
  <si>
    <t>Természettudományi ismeretek</t>
  </si>
  <si>
    <t>Matematika I</t>
  </si>
  <si>
    <t>k</t>
  </si>
  <si>
    <t>Matematika II</t>
  </si>
  <si>
    <t>é</t>
  </si>
  <si>
    <t>Matematika szigorlat</t>
  </si>
  <si>
    <t>s</t>
  </si>
  <si>
    <t>GÉP</t>
  </si>
  <si>
    <t>Általános géptan</t>
  </si>
  <si>
    <t xml:space="preserve">Alkalmazott Biológia </t>
  </si>
  <si>
    <t>Ábrázoló geometria</t>
  </si>
  <si>
    <t>Anyagismeret</t>
  </si>
  <si>
    <t>Anyagtechnológia és -vizsgálat</t>
  </si>
  <si>
    <t>MMVT</t>
  </si>
  <si>
    <t>Gazd. és humán ismeretek</t>
  </si>
  <si>
    <t>Műszaki menedzsment</t>
  </si>
  <si>
    <t>Kommunikáció</t>
  </si>
  <si>
    <t>Innovációs és startégiai menedszement</t>
  </si>
  <si>
    <t>Projektmenedzsment</t>
  </si>
  <si>
    <t>Logisztika I.</t>
  </si>
  <si>
    <t>Épületszerkezetek I.</t>
  </si>
  <si>
    <t>Épületszerkezetek II.</t>
  </si>
  <si>
    <t>Építéskivitelezés és szervezés I.</t>
  </si>
  <si>
    <t>Építéskivitelezés és szervezés II.</t>
  </si>
  <si>
    <t>Szakdolgozat készítés</t>
  </si>
  <si>
    <t>IPARI</t>
  </si>
  <si>
    <t xml:space="preserve">heti óraszám </t>
  </si>
  <si>
    <t xml:space="preserve"> ÉP</t>
  </si>
  <si>
    <t>heti óraszám</t>
  </si>
  <si>
    <t xml:space="preserve">Összesen: </t>
  </si>
  <si>
    <t>követelmény</t>
  </si>
  <si>
    <t>szigorlat</t>
  </si>
  <si>
    <t>szigorlat (s):</t>
  </si>
  <si>
    <t>kollokvium</t>
  </si>
  <si>
    <t>Kollokvium (k):</t>
  </si>
  <si>
    <t>évközi jegy</t>
  </si>
  <si>
    <t>Évközi jegy (é):</t>
  </si>
  <si>
    <t>* szabadon választható tantárgy a kar szabályai szerint minimum 10 kredit</t>
  </si>
  <si>
    <t>Záróvizsga tantárgy:</t>
  </si>
  <si>
    <t>Szabadon választható tárgyak</t>
  </si>
  <si>
    <t>Szakmai gyakorlat</t>
  </si>
  <si>
    <t>6 hét</t>
  </si>
  <si>
    <t>BSc kredit:</t>
  </si>
  <si>
    <t>jelölések:</t>
  </si>
  <si>
    <t>Kredit</t>
  </si>
  <si>
    <t>BSc tantárgy</t>
  </si>
  <si>
    <t>BSC kredit 14- 30</t>
  </si>
  <si>
    <t>Szabadon választható I.</t>
  </si>
  <si>
    <t>Szabadon választható II.</t>
  </si>
  <si>
    <t>Szabadon választható III.</t>
  </si>
  <si>
    <t>Közdaságtan II.  - Makroökonómia</t>
  </si>
  <si>
    <t>Közdaságtan I. - Mikroökonómia</t>
  </si>
  <si>
    <t>Vállalatgazdaságtan</t>
  </si>
  <si>
    <t>Gazdaságstatisztika</t>
  </si>
  <si>
    <t>Vállalati pénzügyek</t>
  </si>
  <si>
    <t>Makrogazdasági pénzügyek</t>
  </si>
  <si>
    <t>Elemzés és kontolling</t>
  </si>
  <si>
    <t>vállalati menendzsment (marketing, humánerőforrás)</t>
  </si>
  <si>
    <t>Mérnök inf</t>
  </si>
  <si>
    <t xml:space="preserve">Építőanyagok I. </t>
  </si>
  <si>
    <t>Épületenergetika I.</t>
  </si>
  <si>
    <t>MK3EPS2M04M17</t>
  </si>
  <si>
    <t>Településfejlesztés és területrendezés I.</t>
  </si>
  <si>
    <t>Épületszerkezettan szigorlat</t>
  </si>
  <si>
    <t>Gazdaságtan szig</t>
  </si>
  <si>
    <t>Szabadon választható IV.</t>
  </si>
  <si>
    <t>Folyamat tervezés</t>
  </si>
  <si>
    <t xml:space="preserve">Folyamat optimalzáció </t>
  </si>
  <si>
    <t>Folyamat optimalizáció szigorlat</t>
  </si>
  <si>
    <t>Menedzser Bsc 2017/2018</t>
  </si>
  <si>
    <t>dr. Lámer Géza</t>
  </si>
  <si>
    <t>Dr. T. Kiss Judit</t>
  </si>
  <si>
    <t>Közgazdaságtan I. - Mikroökonómia</t>
  </si>
  <si>
    <t>Közgazdaságtan II.  - Makroökonómia</t>
  </si>
  <si>
    <t>Döntéstámogatási módszerek</t>
  </si>
  <si>
    <t xml:space="preserve">Mérnöki  Fizika  </t>
  </si>
  <si>
    <t>Nagyné Dr. Kondor Rita</t>
  </si>
  <si>
    <t>Méréstechnika</t>
  </si>
  <si>
    <t>Csomagolás technika</t>
  </si>
  <si>
    <t>Ellátási lánc menedzsment</t>
  </si>
  <si>
    <t>Termelés logisztika</t>
  </si>
  <si>
    <t>Elektrotechnika - Elektronika</t>
  </si>
  <si>
    <t>Menyhárt József</t>
  </si>
  <si>
    <t>Modern ipari karbantartási módszerek</t>
  </si>
  <si>
    <t>Alkalmazott automatizálás</t>
  </si>
  <si>
    <t>Ergonómia, Környezet-, egészség- és munkavédelem, (EHS alapok)</t>
  </si>
  <si>
    <t>Differenciált szakmai ismeretek</t>
  </si>
  <si>
    <t>Szakmai törzsanyag</t>
  </si>
  <si>
    <t>előfeltétel</t>
  </si>
  <si>
    <t>Matematika Ii</t>
  </si>
  <si>
    <t xml:space="preserve"> Mérnöki  Fizika </t>
  </si>
  <si>
    <t>Dr. Boros Norbertt</t>
  </si>
  <si>
    <t>Dr. Pálinkás Sándor</t>
  </si>
  <si>
    <t xml:space="preserve">Minőségmenedzsment </t>
  </si>
  <si>
    <t>Dr. Szűcs E.</t>
  </si>
  <si>
    <t>Vállgazd.</t>
  </si>
  <si>
    <t>Dr. Mankovits T</t>
  </si>
  <si>
    <t>Dr. Váró Kata Anna</t>
  </si>
  <si>
    <t>Dr. Matkó A.</t>
  </si>
  <si>
    <t>Dr. Tóth J.</t>
  </si>
  <si>
    <t>Dr. Fazekas L.</t>
  </si>
  <si>
    <t>Tárgyfelelős</t>
  </si>
  <si>
    <t>Dr. Szendrei J.</t>
  </si>
  <si>
    <t>Dr. Budai I</t>
  </si>
  <si>
    <t>Dr Szendrei J.</t>
  </si>
  <si>
    <t xml:space="preserve">Dr. Budai I </t>
  </si>
  <si>
    <t>Dr. Fazekas L</t>
  </si>
  <si>
    <t>KÖRNY</t>
  </si>
  <si>
    <t>Tantárgy szám</t>
  </si>
  <si>
    <t>MMVT/KÖRNY</t>
  </si>
  <si>
    <t>össz:</t>
  </si>
  <si>
    <t xml:space="preserve"> IPARI 38</t>
  </si>
  <si>
    <t xml:space="preserve"> IPARI 39</t>
  </si>
  <si>
    <t xml:space="preserve"> IPARI 40</t>
  </si>
  <si>
    <t xml:space="preserve"> IPARI 41</t>
  </si>
  <si>
    <t xml:space="preserve"> IPARI 42</t>
  </si>
  <si>
    <t xml:space="preserve"> IPARI 43</t>
  </si>
  <si>
    <t xml:space="preserve"> IPARI 44</t>
  </si>
  <si>
    <t xml:space="preserve"> IPARI 45</t>
  </si>
  <si>
    <t>Műszaki Kémia</t>
  </si>
  <si>
    <t>Árutovábbítás</t>
  </si>
  <si>
    <t>Tevékenységmenedzsment alapjai</t>
  </si>
  <si>
    <t>Számvitel I.</t>
  </si>
  <si>
    <t>Számvitel II.</t>
  </si>
  <si>
    <t>MAT/MMVT</t>
  </si>
  <si>
    <t>Szervezéselmélet</t>
  </si>
  <si>
    <t xml:space="preserve">Logisztikai információs rendszerek </t>
  </si>
  <si>
    <t xml:space="preserve"> IPARI 36</t>
  </si>
  <si>
    <t>IPARI 37</t>
  </si>
  <si>
    <t xml:space="preserve"> IPARI 46</t>
  </si>
  <si>
    <t>ÉP 36</t>
  </si>
  <si>
    <t>ÉP 38</t>
  </si>
  <si>
    <t>ÉP 39</t>
  </si>
  <si>
    <t>ÉP 40</t>
  </si>
  <si>
    <t>ÉP 41</t>
  </si>
  <si>
    <t>ÉP 42</t>
  </si>
  <si>
    <t>ÉP 43</t>
  </si>
  <si>
    <t>ÉP 44</t>
  </si>
  <si>
    <t>ÉP 45</t>
  </si>
  <si>
    <t>ÉP 46</t>
  </si>
  <si>
    <t xml:space="preserve">BSC kredit </t>
  </si>
  <si>
    <t>70-105</t>
  </si>
  <si>
    <t>40-50</t>
  </si>
  <si>
    <t>min 40</t>
  </si>
  <si>
    <t>MECH</t>
  </si>
  <si>
    <t>Dr. Kulcsár  B.</t>
  </si>
  <si>
    <t>Vincéné Dr. Varga A.</t>
  </si>
  <si>
    <t>Dr. Krauszné Dr. P. M</t>
  </si>
  <si>
    <t>Dr. SzÍki G.Á.</t>
  </si>
  <si>
    <t>Keczánné Dr. Üveges A.</t>
  </si>
  <si>
    <t>Dr. Mankovits T.</t>
  </si>
  <si>
    <t>Dr. Matkó A. / Dr. Váró Kata A.</t>
  </si>
  <si>
    <t>Dr. Hajdú S.</t>
  </si>
  <si>
    <t>Dr. Török László</t>
  </si>
  <si>
    <t>Dr. Elekes Edit</t>
  </si>
  <si>
    <t>Dr. Váró Kata Anna / Dr. Mikó Kis Anita ????</t>
  </si>
  <si>
    <t xml:space="preserve">Dr. Török László </t>
  </si>
  <si>
    <t>Dr. Tiba Zs.</t>
  </si>
  <si>
    <t>Anyagmozgató gépek</t>
  </si>
  <si>
    <t>Dr. Fazekas Lajos.</t>
  </si>
  <si>
    <t>Építészet alapjai I.</t>
  </si>
  <si>
    <t>Építészet alapjai II.</t>
  </si>
  <si>
    <t>Dr. Kalmár Ferenc</t>
  </si>
  <si>
    <t>Dr. Lámer Géza</t>
  </si>
  <si>
    <t>Dr. Hehme Kinga</t>
  </si>
  <si>
    <t>ÉPÍTÉSZ</t>
  </si>
  <si>
    <t xml:space="preserve">ÉPÍTő </t>
  </si>
  <si>
    <t>ÉP. GÉPÉSZ</t>
  </si>
  <si>
    <t xml:space="preserve"> ÉP 37</t>
  </si>
  <si>
    <t>LOG</t>
  </si>
  <si>
    <t>LOG 37</t>
  </si>
  <si>
    <t>LOG 38</t>
  </si>
  <si>
    <t>LOG 39</t>
  </si>
  <si>
    <t>LOG 40</t>
  </si>
  <si>
    <t>LOG 41</t>
  </si>
  <si>
    <t>LOG 42</t>
  </si>
  <si>
    <t>LOG 43</t>
  </si>
  <si>
    <t>LOG 44</t>
  </si>
  <si>
    <t>LOG 45</t>
  </si>
  <si>
    <t>LOG 46</t>
  </si>
  <si>
    <t>Dr. Kocsis D. / Dr. Budai. I</t>
  </si>
  <si>
    <t>min 10</t>
  </si>
  <si>
    <t>Mechanika I.</t>
  </si>
  <si>
    <t>Dr. Siki G./ Dr. Lámer G.</t>
  </si>
  <si>
    <t>MK3MAT1A08XX17</t>
  </si>
  <si>
    <t>MK3MAT2A06XX17</t>
  </si>
  <si>
    <t>MK3MATSA00XX17</t>
  </si>
  <si>
    <t>MK3FIZIA04XX17</t>
  </si>
  <si>
    <t>MK3ABRAA04XX17</t>
  </si>
  <si>
    <t>Vállalatok gazdasági működésének modellezése</t>
  </si>
  <si>
    <t>MK3GEPRG05GX17</t>
  </si>
  <si>
    <t>MK3ANISG04GX17</t>
  </si>
  <si>
    <t>MK3ETELR04XX17</t>
  </si>
  <si>
    <t>MK3MERTR04XX17</t>
  </si>
  <si>
    <t>Mechanikus gépek és Gépelemek</t>
  </si>
  <si>
    <t>Ismeret</t>
  </si>
  <si>
    <t>Ipari Gyártástechnológiák</t>
  </si>
  <si>
    <t>Dr. Battáné Dr. Gindert-Kele Ágnes</t>
  </si>
  <si>
    <t>MK3KGT1M05MX17</t>
  </si>
  <si>
    <t>MK3KGT2M04MX17</t>
  </si>
  <si>
    <t>MK3GSTAM04MX17</t>
  </si>
  <si>
    <t xml:space="preserve">Térinformatika </t>
  </si>
  <si>
    <t>MK3KGSZM00MX17</t>
  </si>
  <si>
    <t>MK3VGTNM04MX17</t>
  </si>
  <si>
    <t>MK3SZV1M04MX17</t>
  </si>
  <si>
    <t>MK3SZV2M04MX17</t>
  </si>
  <si>
    <t>MK3MAKPM04MX17</t>
  </si>
  <si>
    <t>MK3PROMM04MX17</t>
  </si>
  <si>
    <t>MK3KOMMM04MX17</t>
  </si>
  <si>
    <t>MK3VÁLMM04MX17</t>
  </si>
  <si>
    <t>MK3ELEMM04MX17</t>
  </si>
  <si>
    <t>MK3VÁLPM04MX17</t>
  </si>
  <si>
    <t>MK3VGMMM03MX17</t>
  </si>
  <si>
    <t>MK3INNSM04MX17</t>
  </si>
  <si>
    <t>MK3MINMM05MX17</t>
  </si>
  <si>
    <t>MK3LOG1M04M117</t>
  </si>
  <si>
    <t>MK3ARUTM04M117</t>
  </si>
  <si>
    <t>MK3TRMLM04M117</t>
  </si>
  <si>
    <t>MK3ELLMM04M117</t>
  </si>
  <si>
    <t>MK3LOG1M04M217</t>
  </si>
  <si>
    <t>MK3FOSZM00M217</t>
  </si>
  <si>
    <t>MK3DÖNTM04M217</t>
  </si>
  <si>
    <t>MK3SZGYM00MX17</t>
  </si>
  <si>
    <t>MK3SZDGM15MX17</t>
  </si>
  <si>
    <t>01</t>
  </si>
  <si>
    <t>00</t>
  </si>
  <si>
    <t>02</t>
  </si>
  <si>
    <t>03</t>
  </si>
  <si>
    <t>50</t>
  </si>
  <si>
    <t>51</t>
  </si>
  <si>
    <t>52</t>
  </si>
  <si>
    <t>MK3EHSAKM04MX17</t>
  </si>
  <si>
    <t>MK3ALKBK04MX17</t>
  </si>
  <si>
    <t>40</t>
  </si>
  <si>
    <t>41</t>
  </si>
  <si>
    <t>42</t>
  </si>
  <si>
    <t>30</t>
  </si>
  <si>
    <t xml:space="preserve">  Varga E.</t>
  </si>
  <si>
    <t>Dr. Lámer Géza / Sztányi R.</t>
  </si>
  <si>
    <t>43</t>
  </si>
  <si>
    <t>MK3ANTVG05GX17</t>
  </si>
  <si>
    <t>MK3FTERM04M217</t>
  </si>
  <si>
    <t>70</t>
  </si>
  <si>
    <t>71</t>
  </si>
  <si>
    <t>72</t>
  </si>
  <si>
    <t>Mérnöki etika</t>
  </si>
  <si>
    <t>Általános és üzleti jog</t>
  </si>
  <si>
    <t>MK3MÉETM03MX17</t>
  </si>
  <si>
    <t>MK3ÁLÜJM03MX17</t>
  </si>
  <si>
    <t>MK3INF1A04MX17</t>
  </si>
  <si>
    <t>MK3MKEMK04XX17</t>
  </si>
  <si>
    <t xml:space="preserve">MK3MEC1A04MX17  </t>
  </si>
  <si>
    <t>MK3TERIA04MX17</t>
  </si>
  <si>
    <t>MK3MMENM05MX17</t>
  </si>
  <si>
    <t>25</t>
  </si>
  <si>
    <t>34</t>
  </si>
  <si>
    <t>31</t>
  </si>
  <si>
    <t>MK3SZERM04M117</t>
  </si>
  <si>
    <t>MK3LOGIM04M117</t>
  </si>
  <si>
    <t>MK3FOOPM04M117</t>
  </si>
  <si>
    <t>MK3AGEPM04M117</t>
  </si>
  <si>
    <t>MK3CSOMM04M117</t>
  </si>
  <si>
    <t>MK3TEV1M04M117</t>
  </si>
  <si>
    <t>MK3TEV1M04M217</t>
  </si>
  <si>
    <t>MK3MGEPG04XX17</t>
  </si>
  <si>
    <t>MK3AGEPM04M217</t>
  </si>
  <si>
    <t>MK3FOOPM04M217</t>
  </si>
  <si>
    <t>MK3GYARG04XX17</t>
  </si>
  <si>
    <t>MK3IPKAM04M217</t>
  </si>
  <si>
    <t>Debreceni Egyetem</t>
  </si>
  <si>
    <t>Műszaki  Kar</t>
  </si>
  <si>
    <t>Mintatanterv</t>
  </si>
  <si>
    <t>NAPPALI TAGOZAT</t>
  </si>
  <si>
    <t>Érvényes: 2017. szept. 1-től</t>
  </si>
  <si>
    <t>Ssz.</t>
  </si>
  <si>
    <t>Ismeretkör</t>
  </si>
  <si>
    <t>Tantárgy neve angolul</t>
  </si>
  <si>
    <t>Előköv.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</si>
  <si>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</si>
  <si>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</si>
  <si>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</si>
  <si>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</si>
  <si>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</si>
  <si>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</si>
  <si>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</si>
  <si>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</si>
  <si>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</si>
  <si>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</si>
  <si>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</si>
  <si>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</si>
  <si>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</si>
  <si>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</si>
  <si>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</si>
  <si>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</si>
  <si>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</si>
  <si>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</si>
  <si>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</si>
  <si>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</si>
  <si>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</si>
  <si>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</si>
  <si>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</si>
  <si>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</si>
  <si>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</si>
  <si>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</si>
  <si>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</si>
  <si>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</si>
  <si>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</si>
  <si>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</si>
  <si>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</si>
  <si>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</si>
  <si>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</si>
  <si>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</si>
  <si>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</si>
  <si>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</si>
  <si>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</si>
  <si>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</si>
  <si>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 xml:space="preserve">BSc Thesis </t>
  </si>
  <si>
    <t>Comprehensive Exam</t>
  </si>
  <si>
    <t>Exam</t>
  </si>
  <si>
    <t>Mid-Semester Grade</t>
  </si>
  <si>
    <t>Szabadon választható*</t>
  </si>
  <si>
    <t>Optional Subjects</t>
  </si>
  <si>
    <t>Industrial Training</t>
  </si>
  <si>
    <t>* szabadon választható tantárgy a kar szabályai szerint BSc-n minimum 10 kredit.</t>
  </si>
  <si>
    <t xml:space="preserve">A záróvizsga két részből áll:
1. Írásban benyújtott szakdolgozatvédése (prezentáció a szakdolgozatról, szakdolgozattal kapcsolatos kérdésekre, észrevételekre adott válasz)
2. A szakdolgozat témájához kapcsolódó ismeretanyagból feltett kérdésekre adott felkészülés nélküli válasz.
</t>
  </si>
  <si>
    <t>Ismeretkörök:</t>
  </si>
  <si>
    <t>Műszaki Menedzser alapszak - Anyagmozgatás és Logisztika  specializáció</t>
  </si>
  <si>
    <t>MK3GEPTG04GX17</t>
  </si>
  <si>
    <t>39.</t>
  </si>
  <si>
    <t>40.</t>
  </si>
  <si>
    <t>41.</t>
  </si>
  <si>
    <t>LOG 47</t>
  </si>
  <si>
    <t>42.</t>
  </si>
  <si>
    <t>43.</t>
  </si>
  <si>
    <t>44.</t>
  </si>
  <si>
    <t>45.</t>
  </si>
  <si>
    <t>46.</t>
  </si>
  <si>
    <t>47.</t>
  </si>
  <si>
    <t>48.</t>
  </si>
  <si>
    <t>Strukturális  épületszerkezettan</t>
  </si>
  <si>
    <t>Műszaki Menedzser alapszak - Ipari Folyamattervezés  specializáció</t>
  </si>
  <si>
    <t>Műszaki Menedzser alapszak - Építőipari  specializáció</t>
  </si>
  <si>
    <t>MK3TETEA04M317</t>
  </si>
  <si>
    <t>MK3EPS1M05M317</t>
  </si>
  <si>
    <t>MK3ÉPA1M04M317</t>
  </si>
  <si>
    <t>MK3ÉPA2M04M317</t>
  </si>
  <si>
    <t>MK3EPS2M05M317</t>
  </si>
  <si>
    <t>Építőanyagok</t>
  </si>
  <si>
    <t>MK3EPÍTS05M317</t>
  </si>
  <si>
    <t>MK3SESZM05M317</t>
  </si>
  <si>
    <t>MK3EPS1M04M317</t>
  </si>
  <si>
    <t>MK3EPSZM00M317</t>
  </si>
  <si>
    <t>MK3ÉPE1M04M317</t>
  </si>
  <si>
    <t>EHS</t>
  </si>
  <si>
    <t>Material Engineering</t>
  </si>
  <si>
    <t>Quality Management</t>
  </si>
  <si>
    <t>Applied Biology</t>
  </si>
  <si>
    <t>Mérnök informatika</t>
  </si>
  <si>
    <t>Mechanics I.</t>
  </si>
  <si>
    <t>Engineering Informatics</t>
  </si>
  <si>
    <t>Engineering Chemistry</t>
  </si>
  <si>
    <t>Engineering Physics</t>
  </si>
  <si>
    <t>Matematics I.</t>
  </si>
  <si>
    <t>Matematics  Comprehensive Exam</t>
  </si>
  <si>
    <t>Engineering Management</t>
  </si>
  <si>
    <t>Communication</t>
  </si>
  <si>
    <t>Marketing and HR</t>
  </si>
  <si>
    <t>Engineering Etics</t>
  </si>
  <si>
    <t>General and Business Law</t>
  </si>
  <si>
    <t>Electrotechnics-Electronics</t>
  </si>
  <si>
    <t xml:space="preserve">Measurement technique </t>
  </si>
  <si>
    <t>General Mechanics</t>
  </si>
  <si>
    <t xml:space="preserve">Folyamat optimalizáció </t>
  </si>
  <si>
    <t>Logistics I.</t>
  </si>
  <si>
    <t>Material Handling</t>
  </si>
  <si>
    <t>Logistics Information Systems</t>
  </si>
  <si>
    <t>Supply chain management</t>
  </si>
  <si>
    <t>Organization Theory</t>
  </si>
  <si>
    <t>Packaging technology</t>
  </si>
  <si>
    <t>Process optimization</t>
  </si>
  <si>
    <t>Process optimization Comprehensive Exam</t>
  </si>
  <si>
    <t>Production logistics</t>
  </si>
  <si>
    <t>Projective Geometry</t>
  </si>
  <si>
    <t>Geographic Information</t>
  </si>
  <si>
    <t>Project Manangement</t>
  </si>
  <si>
    <t>Innovation and Strategic management</t>
  </si>
  <si>
    <t xml:space="preserve">Applied automatization </t>
  </si>
  <si>
    <t>Goods transfer</t>
  </si>
  <si>
    <t>Mechanical machinery and machine elements</t>
  </si>
  <si>
    <t>Materials technology and testing</t>
  </si>
  <si>
    <t>Industrial Production Technology</t>
  </si>
  <si>
    <t>Decision Support Methods</t>
  </si>
  <si>
    <t>Modern industrial maintenance methods</t>
  </si>
  <si>
    <t xml:space="preserve">Process planning </t>
  </si>
  <si>
    <t>Introduction to Operation Management</t>
  </si>
  <si>
    <t>Basics of architecture I.</t>
  </si>
  <si>
    <t>Urban development and land use planning I.</t>
  </si>
  <si>
    <t>Building Structures I.</t>
  </si>
  <si>
    <t>Building Structures II.</t>
  </si>
  <si>
    <t>Structural Building Construction</t>
  </si>
  <si>
    <t>Construction materials</t>
  </si>
  <si>
    <t>Building Structures Comprehensive Exam</t>
  </si>
  <si>
    <t>Construction organization I.</t>
  </si>
  <si>
    <t>Construction organization II.</t>
  </si>
  <si>
    <t>Building energetics I.</t>
  </si>
  <si>
    <t>Basics of Architecture  II.</t>
  </si>
  <si>
    <t>Economics I. - Microeconomics</t>
  </si>
  <si>
    <t>Economics II. - Macroeconomics</t>
  </si>
  <si>
    <t>Accounting I.</t>
  </si>
  <si>
    <t>Accounting II.</t>
  </si>
  <si>
    <t>Macroeconomic Finance</t>
  </si>
  <si>
    <t>Analysis and Controlling</t>
  </si>
  <si>
    <t>Corporate Finance</t>
  </si>
  <si>
    <t>Economic Statistics</t>
  </si>
  <si>
    <t>Economic Modelling of Companies' Operation</t>
  </si>
  <si>
    <t>Business Economics</t>
  </si>
  <si>
    <t>Economics Comprehensive Exam</t>
  </si>
  <si>
    <t>Logisztika szigorlat</t>
  </si>
  <si>
    <t>Logistics Comprehensive Exam</t>
  </si>
  <si>
    <t>MK3LOSZM00M117</t>
  </si>
  <si>
    <t>Géprajz és számítógépes rajzolás</t>
  </si>
  <si>
    <t>Mechanical Drawing and Computer Drawing</t>
  </si>
  <si>
    <t>EHS (Ergonomics, Environmental, Health and Safety)</t>
  </si>
  <si>
    <t xml:space="preserve">Géprajz és számítógépes rajzolás </t>
  </si>
  <si>
    <t>LEVELEZŐ TAGOZAT</t>
  </si>
  <si>
    <t>MK4ABRAA04XX17</t>
  </si>
  <si>
    <t>MK4FIZIA04XX17</t>
  </si>
  <si>
    <t>MK4MKEMK04XX17</t>
  </si>
  <si>
    <t xml:space="preserve">MK4MEC1A04MX17  </t>
  </si>
  <si>
    <t>MK4INF1A04MX17</t>
  </si>
  <si>
    <t>MK4ALKBK04MX17</t>
  </si>
  <si>
    <t>MK4TERIA04MX17</t>
  </si>
  <si>
    <t>MK4KGT1M05MX17</t>
  </si>
  <si>
    <t>MK4KGT2M04MX17</t>
  </si>
  <si>
    <t>MK4GSTAM04MX17</t>
  </si>
  <si>
    <t>MK4VGTNM04MX17</t>
  </si>
  <si>
    <t>MK4KGSZM00MX17</t>
  </si>
  <si>
    <t>MK4SZV1M04MX17</t>
  </si>
  <si>
    <t>MK4MINMM05MX17</t>
  </si>
  <si>
    <t>MK4EHSAKM04MX17</t>
  </si>
  <si>
    <t>MK4MMENM05MX17</t>
  </si>
  <si>
    <t>MK4MAKPM04MX17</t>
  </si>
  <si>
    <t>MK4INNSM04MX17</t>
  </si>
  <si>
    <t>MK4PROMM04MX17</t>
  </si>
  <si>
    <t>MK4KOMMM04MX17</t>
  </si>
  <si>
    <t>MK4SZV2M04MX17</t>
  </si>
  <si>
    <t>MK4VÁLMM04MX17</t>
  </si>
  <si>
    <t>MK4ELEMM04MX17</t>
  </si>
  <si>
    <t>MK4VÁLPM04MX17</t>
  </si>
  <si>
    <t>MK4VGMMM03MX17</t>
  </si>
  <si>
    <t>MK4MÉETM03MX17</t>
  </si>
  <si>
    <t>MK4ÁLÜJM03MX17</t>
  </si>
  <si>
    <t>MK4GEPRG05GX17</t>
  </si>
  <si>
    <t>MK4ANISG04GX17</t>
  </si>
  <si>
    <t>MK4GEPTG04GX17</t>
  </si>
  <si>
    <t>MK4ETELR04XX17</t>
  </si>
  <si>
    <t>MK4MERTR04XX17</t>
  </si>
  <si>
    <t>MK4LOG1M04M117</t>
  </si>
  <si>
    <t>MK4ARUTM04M117</t>
  </si>
  <si>
    <t>MK4TEV1M04M117</t>
  </si>
  <si>
    <t>MK4SZERM04M117</t>
  </si>
  <si>
    <t>MK4CSOMM04M117</t>
  </si>
  <si>
    <t>MK4AGEPM04M117</t>
  </si>
  <si>
    <t>MK4FOOPM04M117</t>
  </si>
  <si>
    <t>MK4LOSZM00M117</t>
  </si>
  <si>
    <t>MK4LOGIM04M117</t>
  </si>
  <si>
    <t>MK4TRMLM04M117</t>
  </si>
  <si>
    <t>MK4ELLMM04M117</t>
  </si>
  <si>
    <t>MK4SZDGM15MX17</t>
  </si>
  <si>
    <t>MK4SZGYM00MX17</t>
  </si>
  <si>
    <t>MK4LOG1M04M217</t>
  </si>
  <si>
    <t>MK4FTERM04M217</t>
  </si>
  <si>
    <t>MK4TEV1M04M217</t>
  </si>
  <si>
    <t>MK4MGEPG04XX17</t>
  </si>
  <si>
    <t>MK4ANTVG05GX17</t>
  </si>
  <si>
    <t>MK4AGEPM04M217</t>
  </si>
  <si>
    <t>MK4FOOPM04M217</t>
  </si>
  <si>
    <t>MK4FOSZM00M217</t>
  </si>
  <si>
    <t>MK4GYARG04XX17</t>
  </si>
  <si>
    <t>MK4DÖNTM04M217</t>
  </si>
  <si>
    <t>MK4IPKAM04M217</t>
  </si>
  <si>
    <t>MK4ÉPA1M04M317</t>
  </si>
  <si>
    <t>MK4TETEA04M317</t>
  </si>
  <si>
    <t>MK4EPS1M05M317</t>
  </si>
  <si>
    <t>MK4ÉPA2M04M317</t>
  </si>
  <si>
    <t>MK4EPS2M05M317</t>
  </si>
  <si>
    <t>MK4EPÍTS05M317</t>
  </si>
  <si>
    <t>MK4SESZM05M317</t>
  </si>
  <si>
    <t>MK4EPSZM00M317</t>
  </si>
  <si>
    <t>MK4EPS1M04M317</t>
  </si>
  <si>
    <t>MK4ÉPE1M04M317</t>
  </si>
  <si>
    <t>MK4EPS2M04M17</t>
  </si>
  <si>
    <t xml:space="preserve">Airlines and air transport Economics I </t>
  </si>
  <si>
    <t>Műszaki Menedzser alapszak -Légiközlekedési menedzser  specializáció</t>
  </si>
  <si>
    <t>Műszaki Menedzser alapszak - Légiközlekedési menedzser specializáció</t>
  </si>
  <si>
    <t>Légiközlekedési alapismeretek</t>
  </si>
  <si>
    <t>Aviation systems</t>
  </si>
  <si>
    <t>Légiközlekedési jog</t>
  </si>
  <si>
    <t>Aviation law</t>
  </si>
  <si>
    <t>Kockázatmenedzsment, repülésbiztonság és repülésvédelem</t>
  </si>
  <si>
    <t>Risk management systems, aviation safety and security</t>
  </si>
  <si>
    <t>Légitársaságok és légiközlekedés gazdaságtana I.</t>
  </si>
  <si>
    <t>Légiközlekedési műszaki ismeretek</t>
  </si>
  <si>
    <t>Aviation technical knowledge</t>
  </si>
  <si>
    <t>Nemzetközi  gazdaságtan</t>
  </si>
  <si>
    <t>International economics</t>
  </si>
  <si>
    <t xml:space="preserve">Légi áru- és utasforgalmi rendszerek </t>
  </si>
  <si>
    <t>Air cargo and passenger handling systems</t>
  </si>
  <si>
    <t>Légiközlekedési műszaki és menedzsment ismeretek szigorlat</t>
  </si>
  <si>
    <t>Aviation technical and management knowledge comprehensive exam</t>
  </si>
  <si>
    <t>Repülőtéri üzemviteli rendszer irányítás</t>
  </si>
  <si>
    <t>Airport Operations control and management</t>
  </si>
  <si>
    <t>Légitársasági üzemviteli rendszer irányítás</t>
  </si>
  <si>
    <t>Airline Operations control and management</t>
  </si>
  <si>
    <t>Légitársasági és repülőtéri üzleti és marketing menedzsment I.</t>
  </si>
  <si>
    <t>Airline and Airport Business and Marketing Management</t>
  </si>
  <si>
    <t>MK3LÉJOM04M317</t>
  </si>
  <si>
    <t>MK3LÉALM04M317</t>
  </si>
  <si>
    <t>MK3KRERM05M317</t>
  </si>
  <si>
    <t>MK3LLG1M04M317</t>
  </si>
  <si>
    <t>MK3LÉMŰM05M317</t>
  </si>
  <si>
    <t>MK3NEGAM05M317</t>
  </si>
  <si>
    <t>MK3LUTRM05M317</t>
  </si>
  <si>
    <t>MK3LMMIM00M317</t>
  </si>
  <si>
    <t>MK3RÜRIM04M317</t>
  </si>
  <si>
    <t>MK3LÜRIM04M317</t>
  </si>
  <si>
    <t>MK3LRÜMM04M17</t>
  </si>
  <si>
    <t>MK4LÉALM04M317</t>
  </si>
  <si>
    <t>MK4LÉJOM04M317</t>
  </si>
  <si>
    <t>MK4KRERM05M317</t>
  </si>
  <si>
    <t>MK4LLG1M04M317</t>
  </si>
  <si>
    <t>MK4LÉMŰM05M317</t>
  </si>
  <si>
    <t>MK4NEGAM05M317</t>
  </si>
  <si>
    <t>MK4LUTRM05M317</t>
  </si>
  <si>
    <t>MK4LMMIM00M317</t>
  </si>
  <si>
    <t>MK4RÜRIM04M317</t>
  </si>
  <si>
    <t>MK4LÜRIM04M317</t>
  </si>
  <si>
    <t>MK4LRÜMM04M17</t>
  </si>
  <si>
    <t>MK4MAT1A08MX17</t>
  </si>
  <si>
    <t>MK4MAT2A06MX17</t>
  </si>
  <si>
    <t>MK4MATSA00MX17</t>
  </si>
  <si>
    <t>MK3MAT1A08MX17</t>
  </si>
  <si>
    <t>MK3MAT2A06MX17</t>
  </si>
  <si>
    <t>MK3MATSA00MX17</t>
  </si>
  <si>
    <t xml:space="preserve">Dr. Budai I / </t>
  </si>
  <si>
    <t>Sipos Csanád</t>
  </si>
  <si>
    <t xml:space="preserve">Dr. Kocsis Imre </t>
  </si>
  <si>
    <t>MK3AAUTR04XX17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</si>
</sst>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mbria"/>
      <family val="1"/>
      <charset val="238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Calibri"/>
      <family val="2"/>
      <charset val="238"/>
      <scheme val="minor"/>
    </font>
    <font>
      <b/>
      <sz val="8"/>
      <name val="Arial CE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name val="Cambria"/>
      <family val="1"/>
      <charset val="238"/>
    </font>
    <font>
      <sz val="14"/>
      <name val="Cambria"/>
      <family val="1"/>
      <charset val="238"/>
    </font>
    <font>
      <b/>
      <sz val="14"/>
      <name val="Cambria"/>
      <family val="1"/>
      <charset val="238"/>
    </font>
    <font>
      <sz val="14"/>
      <name val="Calibri"/>
      <family val="2"/>
      <charset val="238"/>
    </font>
    <font>
      <b/>
      <sz val="14"/>
      <name val="Arial CE"/>
      <charset val="238"/>
    </font>
    <font>
      <b/>
      <sz val="12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8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8" fillId="0" borderId="0"/>
    <xf numFmtId="0" fontId="16" fillId="5" borderId="59" applyNumberFormat="0" applyFont="0" applyAlignment="0" applyProtection="0"/>
  </cellStyleXfs>
  <cellXfs count="360">
    <xf numFmtId="0" fontId="0" fillId="0" borderId="0" xfId="0"/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/>
    <xf numFmtId="0" fontId="7" fillId="0" borderId="4" xfId="0" applyFont="1" applyFill="1" applyBorder="1"/>
    <xf numFmtId="0" fontId="7" fillId="0" borderId="8" xfId="0" applyFont="1" applyFill="1" applyBorder="1"/>
    <xf numFmtId="0" fontId="4" fillId="0" borderId="13" xfId="0" applyFont="1" applyFill="1" applyBorder="1"/>
    <xf numFmtId="0" fontId="4" fillId="0" borderId="20" xfId="0" applyFont="1" applyFill="1" applyBorder="1"/>
    <xf numFmtId="0" fontId="4" fillId="0" borderId="19" xfId="0" applyFont="1" applyFill="1" applyBorder="1"/>
    <xf numFmtId="0" fontId="4" fillId="0" borderId="27" xfId="0" applyFont="1" applyFill="1" applyBorder="1"/>
    <xf numFmtId="0" fontId="4" fillId="0" borderId="28" xfId="0" applyFont="1" applyFill="1" applyBorder="1"/>
    <xf numFmtId="0" fontId="7" fillId="0" borderId="0" xfId="0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0" fillId="0" borderId="0" xfId="0" applyFont="1" applyFill="1" applyAlignment="1"/>
    <xf numFmtId="0" fontId="11" fillId="0" borderId="0" xfId="0" applyFont="1" applyFill="1" applyAlignment="1">
      <alignment horizontal="justify"/>
    </xf>
    <xf numFmtId="0" fontId="7" fillId="0" borderId="50" xfId="0" applyFont="1" applyFill="1" applyBorder="1"/>
    <xf numFmtId="0" fontId="7" fillId="0" borderId="33" xfId="0" applyFont="1" applyFill="1" applyBorder="1"/>
    <xf numFmtId="0" fontId="0" fillId="0" borderId="0" xfId="0"/>
    <xf numFmtId="0" fontId="12" fillId="0" borderId="4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12" xfId="0" applyFont="1" applyFill="1" applyBorder="1"/>
    <xf numFmtId="0" fontId="4" fillId="0" borderId="19" xfId="0" applyFont="1" applyFill="1" applyBorder="1" applyAlignment="1">
      <alignment horizontal="left"/>
    </xf>
    <xf numFmtId="0" fontId="18" fillId="0" borderId="27" xfId="0" applyFont="1" applyFill="1" applyBorder="1" applyAlignment="1">
      <alignment horizontal="left"/>
    </xf>
    <xf numFmtId="0" fontId="18" fillId="0" borderId="0" xfId="0" applyFont="1" applyFill="1" applyAlignment="1">
      <alignment horizontal="left"/>
    </xf>
    <xf numFmtId="0" fontId="4" fillId="0" borderId="48" xfId="0" applyFont="1" applyFill="1" applyBorder="1" applyAlignment="1"/>
    <xf numFmtId="0" fontId="4" fillId="0" borderId="48" xfId="0" applyFont="1" applyFill="1" applyBorder="1" applyAlignment="1">
      <alignment horizontal="left"/>
    </xf>
    <xf numFmtId="0" fontId="4" fillId="0" borderId="3" xfId="0" applyFont="1" applyFill="1" applyBorder="1" applyAlignment="1"/>
    <xf numFmtId="0" fontId="4" fillId="0" borderId="33" xfId="0" applyFont="1" applyFill="1" applyBorder="1" applyAlignment="1">
      <alignment horizontal="left"/>
    </xf>
    <xf numFmtId="0" fontId="4" fillId="0" borderId="53" xfId="0" applyFont="1" applyFill="1" applyBorder="1" applyAlignment="1"/>
    <xf numFmtId="0" fontId="4" fillId="0" borderId="54" xfId="0" applyFont="1" applyFill="1" applyBorder="1" applyAlignment="1"/>
    <xf numFmtId="0" fontId="4" fillId="0" borderId="0" xfId="0" applyFont="1" applyFill="1" applyBorder="1" applyAlignment="1"/>
    <xf numFmtId="0" fontId="4" fillId="0" borderId="26" xfId="0" applyFont="1" applyFill="1" applyBorder="1" applyAlignment="1"/>
    <xf numFmtId="0" fontId="18" fillId="0" borderId="30" xfId="0" applyFont="1" applyFill="1" applyBorder="1" applyAlignment="1">
      <alignment horizontal="left"/>
    </xf>
    <xf numFmtId="0" fontId="18" fillId="0" borderId="22" xfId="0" applyFont="1" applyFill="1" applyBorder="1" applyAlignment="1">
      <alignment horizontal="left"/>
    </xf>
    <xf numFmtId="0" fontId="18" fillId="0" borderId="55" xfId="0" applyFont="1" applyFill="1" applyBorder="1" applyAlignment="1">
      <alignment horizontal="left"/>
    </xf>
    <xf numFmtId="0" fontId="4" fillId="0" borderId="0" xfId="2" applyFont="1" applyFill="1" applyBorder="1" applyAlignment="1"/>
    <xf numFmtId="0" fontId="18" fillId="0" borderId="0" xfId="0" applyFont="1" applyFill="1"/>
    <xf numFmtId="0" fontId="9" fillId="0" borderId="8" xfId="0" applyFont="1" applyFill="1" applyBorder="1"/>
    <xf numFmtId="0" fontId="9" fillId="0" borderId="8" xfId="0" applyFont="1" applyFill="1" applyBorder="1" applyAlignment="1"/>
    <xf numFmtId="0" fontId="9" fillId="0" borderId="8" xfId="0" applyFont="1" applyFill="1" applyBorder="1" applyAlignment="1">
      <alignment horizontal="left"/>
    </xf>
    <xf numFmtId="0" fontId="18" fillId="0" borderId="9" xfId="1" applyFont="1" applyFill="1" applyBorder="1" applyAlignment="1">
      <alignment horizontal="center"/>
    </xf>
    <xf numFmtId="0" fontId="18" fillId="0" borderId="10" xfId="1" applyFont="1" applyFill="1" applyBorder="1" applyAlignment="1">
      <alignment horizontal="center"/>
    </xf>
    <xf numFmtId="0" fontId="18" fillId="0" borderId="11" xfId="1" applyFont="1" applyFill="1" applyBorder="1" applyAlignment="1">
      <alignment horizontal="center"/>
    </xf>
    <xf numFmtId="0" fontId="18" fillId="0" borderId="56" xfId="1" applyFont="1" applyFill="1" applyBorder="1" applyAlignment="1">
      <alignment horizontal="center"/>
    </xf>
    <xf numFmtId="0" fontId="18" fillId="0" borderId="57" xfId="1" applyFont="1" applyFill="1" applyBorder="1" applyAlignment="1">
      <alignment horizontal="center"/>
    </xf>
    <xf numFmtId="0" fontId="18" fillId="0" borderId="58" xfId="1" applyFont="1" applyFill="1" applyBorder="1" applyAlignment="1">
      <alignment horizontal="center"/>
    </xf>
    <xf numFmtId="0" fontId="20" fillId="0" borderId="0" xfId="0" applyFont="1" applyFill="1"/>
    <xf numFmtId="0" fontId="20" fillId="0" borderId="4" xfId="0" applyFont="1" applyFill="1" applyBorder="1"/>
    <xf numFmtId="0" fontId="20" fillId="0" borderId="4" xfId="0" applyFont="1" applyFill="1" applyBorder="1" applyAlignment="1"/>
    <xf numFmtId="0" fontId="20" fillId="0" borderId="4" xfId="0" applyFont="1" applyFill="1" applyBorder="1" applyAlignment="1">
      <alignment horizontal="left"/>
    </xf>
    <xf numFmtId="0" fontId="4" fillId="0" borderId="22" xfId="2" applyFont="1" applyFill="1" applyBorder="1" applyAlignment="1"/>
    <xf numFmtId="0" fontId="4" fillId="0" borderId="80" xfId="0" applyFont="1" applyFill="1" applyBorder="1" applyAlignment="1"/>
    <xf numFmtId="49" fontId="6" fillId="0" borderId="0" xfId="0" applyNumberFormat="1" applyFont="1" applyFill="1" applyAlignment="1"/>
    <xf numFmtId="49" fontId="4" fillId="0" borderId="4" xfId="2" applyNumberFormat="1" applyFont="1" applyFill="1" applyBorder="1" applyAlignment="1"/>
    <xf numFmtId="49" fontId="4" fillId="0" borderId="21" xfId="2" applyNumberFormat="1" applyFont="1" applyFill="1" applyBorder="1" applyAlignment="1"/>
    <xf numFmtId="49" fontId="4" fillId="0" borderId="8" xfId="2" applyNumberFormat="1" applyFont="1" applyFill="1" applyBorder="1" applyAlignment="1"/>
    <xf numFmtId="49" fontId="4" fillId="0" borderId="48" xfId="0" applyNumberFormat="1" applyFont="1" applyFill="1" applyBorder="1" applyAlignment="1"/>
    <xf numFmtId="49" fontId="4" fillId="0" borderId="0" xfId="0" applyNumberFormat="1" applyFont="1" applyFill="1"/>
    <xf numFmtId="49" fontId="4" fillId="0" borderId="33" xfId="0" applyNumberFormat="1" applyFont="1" applyFill="1" applyBorder="1" applyAlignment="1"/>
    <xf numFmtId="49" fontId="4" fillId="0" borderId="3" xfId="0" applyNumberFormat="1" applyFont="1" applyFill="1" applyBorder="1" applyAlignment="1"/>
    <xf numFmtId="49" fontId="4" fillId="0" borderId="0" xfId="0" applyNumberFormat="1" applyFont="1" applyFill="1" applyBorder="1" applyAlignment="1"/>
    <xf numFmtId="49" fontId="4" fillId="0" borderId="76" xfId="0" applyNumberFormat="1" applyFont="1" applyFill="1" applyBorder="1" applyAlignment="1"/>
    <xf numFmtId="49" fontId="4" fillId="0" borderId="77" xfId="0" applyNumberFormat="1" applyFont="1" applyFill="1" applyBorder="1" applyAlignment="1"/>
    <xf numFmtId="49" fontId="4" fillId="0" borderId="78" xfId="0" applyNumberFormat="1" applyFont="1" applyFill="1" applyBorder="1" applyAlignment="1"/>
    <xf numFmtId="49" fontId="7" fillId="0" borderId="0" xfId="0" applyNumberFormat="1" applyFont="1" applyFill="1" applyAlignment="1"/>
    <xf numFmtId="49" fontId="10" fillId="0" borderId="0" xfId="0" applyNumberFormat="1" applyFont="1" applyFill="1" applyAlignment="1"/>
    <xf numFmtId="49" fontId="11" fillId="0" borderId="0" xfId="0" applyNumberFormat="1" applyFont="1" applyFill="1" applyAlignment="1">
      <alignment horizontal="justify"/>
    </xf>
    <xf numFmtId="49" fontId="4" fillId="0" borderId="0" xfId="0" applyNumberFormat="1" applyFont="1" applyFill="1" applyAlignment="1"/>
    <xf numFmtId="0" fontId="4" fillId="0" borderId="33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12" xfId="0" applyFont="1" applyFill="1" applyBorder="1" applyAlignment="1"/>
    <xf numFmtId="0" fontId="22" fillId="0" borderId="83" xfId="0" applyFont="1" applyFill="1" applyBorder="1" applyAlignment="1"/>
    <xf numFmtId="0" fontId="23" fillId="0" borderId="83" xfId="0" applyFont="1" applyFill="1" applyBorder="1" applyAlignment="1"/>
    <xf numFmtId="0" fontId="24" fillId="0" borderId="83" xfId="0" applyFont="1" applyFill="1" applyBorder="1" applyAlignment="1">
      <alignment horizontal="left"/>
    </xf>
    <xf numFmtId="0" fontId="24" fillId="0" borderId="83" xfId="0" applyFont="1" applyFill="1" applyBorder="1" applyAlignment="1"/>
    <xf numFmtId="0" fontId="19" fillId="0" borderId="83" xfId="0" applyFont="1" applyFill="1" applyBorder="1" applyAlignment="1"/>
    <xf numFmtId="0" fontId="6" fillId="0" borderId="13" xfId="0" applyFont="1" applyFill="1" applyBorder="1"/>
    <xf numFmtId="0" fontId="4" fillId="0" borderId="27" xfId="0" applyFont="1" applyFill="1" applyBorder="1" applyAlignment="1"/>
    <xf numFmtId="0" fontId="22" fillId="0" borderId="3" xfId="0" applyFont="1" applyFill="1" applyBorder="1" applyAlignment="1"/>
    <xf numFmtId="0" fontId="6" fillId="0" borderId="3" xfId="0" applyFont="1" applyFill="1" applyBorder="1" applyAlignment="1"/>
    <xf numFmtId="0" fontId="19" fillId="0" borderId="3" xfId="0" applyFont="1" applyFill="1" applyBorder="1" applyAlignment="1">
      <alignment horizontal="left"/>
    </xf>
    <xf numFmtId="0" fontId="19" fillId="0" borderId="3" xfId="0" applyFont="1" applyFill="1" applyBorder="1" applyAlignment="1"/>
    <xf numFmtId="0" fontId="24" fillId="0" borderId="3" xfId="0" applyFont="1" applyFill="1" applyBorder="1" applyAlignment="1"/>
    <xf numFmtId="0" fontId="19" fillId="0" borderId="3" xfId="0" applyFont="1" applyFill="1" applyBorder="1" applyAlignment="1">
      <alignment horizontal="center"/>
    </xf>
    <xf numFmtId="0" fontId="19" fillId="0" borderId="20" xfId="0" applyFont="1" applyFill="1" applyBorder="1"/>
    <xf numFmtId="0" fontId="18" fillId="0" borderId="48" xfId="0" applyFont="1" applyFill="1" applyBorder="1" applyAlignment="1">
      <alignment horizontal="center" textRotation="90"/>
    </xf>
    <xf numFmtId="0" fontId="6" fillId="0" borderId="48" xfId="0" applyFont="1" applyFill="1" applyBorder="1" applyAlignment="1">
      <alignment horizontal="center" textRotation="90"/>
    </xf>
    <xf numFmtId="0" fontId="18" fillId="0" borderId="25" xfId="0" applyFont="1" applyFill="1" applyBorder="1" applyAlignment="1">
      <alignment textRotation="90"/>
    </xf>
    <xf numFmtId="0" fontId="4" fillId="0" borderId="48" xfId="0" applyFont="1" applyFill="1" applyBorder="1"/>
    <xf numFmtId="0" fontId="19" fillId="0" borderId="48" xfId="0" applyFont="1" applyFill="1" applyBorder="1" applyAlignment="1"/>
    <xf numFmtId="0" fontId="19" fillId="0" borderId="48" xfId="0" applyFont="1" applyFill="1" applyBorder="1" applyAlignment="1">
      <alignment horizontal="left"/>
    </xf>
    <xf numFmtId="0" fontId="4" fillId="0" borderId="48" xfId="1" applyFont="1" applyFill="1" applyBorder="1" applyAlignment="1">
      <alignment horizontal="center"/>
    </xf>
    <xf numFmtId="0" fontId="4" fillId="0" borderId="31" xfId="1" applyFont="1" applyFill="1" applyBorder="1" applyAlignment="1">
      <alignment horizontal="center"/>
    </xf>
    <xf numFmtId="0" fontId="4" fillId="0" borderId="25" xfId="0" applyFont="1" applyFill="1" applyBorder="1"/>
    <xf numFmtId="49" fontId="4" fillId="0" borderId="48" xfId="0" applyNumberFormat="1" applyFont="1" applyFill="1" applyBorder="1" applyAlignment="1">
      <alignment horizontal="center" vertical="center" wrapText="1"/>
    </xf>
    <xf numFmtId="0" fontId="19" fillId="0" borderId="48" xfId="1" applyFont="1" applyFill="1" applyBorder="1" applyAlignment="1">
      <alignment wrapText="1"/>
    </xf>
    <xf numFmtId="0" fontId="19" fillId="0" borderId="48" xfId="1" applyFont="1" applyFill="1" applyBorder="1" applyAlignment="1">
      <alignment horizontal="left" wrapText="1"/>
    </xf>
    <xf numFmtId="0" fontId="4" fillId="0" borderId="16" xfId="1" applyFont="1" applyFill="1" applyBorder="1" applyAlignment="1">
      <alignment horizontal="center"/>
    </xf>
    <xf numFmtId="0" fontId="4" fillId="0" borderId="17" xfId="1" applyFont="1" applyFill="1" applyBorder="1" applyAlignment="1">
      <alignment horizontal="center"/>
    </xf>
    <xf numFmtId="0" fontId="4" fillId="0" borderId="18" xfId="1" applyFont="1" applyFill="1" applyBorder="1" applyAlignment="1">
      <alignment horizontal="center"/>
    </xf>
    <xf numFmtId="0" fontId="4" fillId="0" borderId="84" xfId="1" applyFont="1" applyFill="1" applyBorder="1" applyAlignment="1">
      <alignment horizontal="center"/>
    </xf>
    <xf numFmtId="0" fontId="4" fillId="0" borderId="23" xfId="1" applyFont="1" applyFill="1" applyBorder="1" applyAlignment="1">
      <alignment horizontal="center"/>
    </xf>
    <xf numFmtId="0" fontId="4" fillId="0" borderId="24" xfId="1" applyFont="1" applyFill="1" applyBorder="1" applyAlignment="1">
      <alignment horizontal="center"/>
    </xf>
    <xf numFmtId="0" fontId="4" fillId="0" borderId="25" xfId="1" applyFont="1" applyFill="1" applyBorder="1" applyAlignment="1">
      <alignment horizontal="center"/>
    </xf>
    <xf numFmtId="0" fontId="4" fillId="0" borderId="26" xfId="1" applyFont="1" applyFill="1" applyBorder="1" applyAlignment="1">
      <alignment horizontal="center"/>
    </xf>
    <xf numFmtId="0" fontId="25" fillId="0" borderId="48" xfId="0" applyFont="1" applyFill="1" applyBorder="1" applyAlignment="1">
      <alignment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/>
    </xf>
    <xf numFmtId="0" fontId="4" fillId="0" borderId="35" xfId="1" applyFont="1" applyFill="1" applyBorder="1" applyAlignment="1">
      <alignment horizontal="center"/>
    </xf>
    <xf numFmtId="0" fontId="4" fillId="0" borderId="36" xfId="1" applyFont="1" applyFill="1" applyBorder="1" applyAlignment="1">
      <alignment horizontal="center"/>
    </xf>
    <xf numFmtId="0" fontId="19" fillId="0" borderId="48" xfId="3" applyFont="1" applyFill="1" applyBorder="1" applyAlignment="1">
      <alignment vertical="center" wrapText="1"/>
    </xf>
    <xf numFmtId="0" fontId="19" fillId="0" borderId="48" xfId="3" applyFont="1" applyFill="1" applyBorder="1" applyAlignment="1">
      <alignment horizontal="left" wrapText="1"/>
    </xf>
    <xf numFmtId="0" fontId="19" fillId="0" borderId="48" xfId="3" applyFont="1" applyFill="1" applyBorder="1" applyAlignment="1">
      <alignment wrapText="1"/>
    </xf>
    <xf numFmtId="0" fontId="6" fillId="0" borderId="48" xfId="0" applyFont="1" applyFill="1" applyBorder="1" applyAlignment="1">
      <alignment horizontal="left"/>
    </xf>
    <xf numFmtId="0" fontId="4" fillId="0" borderId="11" xfId="0" applyFont="1" applyFill="1" applyBorder="1"/>
    <xf numFmtId="0" fontId="4" fillId="0" borderId="48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 vertical="center" textRotation="90" wrapText="1"/>
    </xf>
    <xf numFmtId="0" fontId="4" fillId="0" borderId="58" xfId="0" applyFont="1" applyFill="1" applyBorder="1"/>
    <xf numFmtId="0" fontId="19" fillId="0" borderId="0" xfId="0" applyFont="1" applyFill="1" applyBorder="1" applyAlignment="1"/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19" fillId="0" borderId="0" xfId="0" applyFont="1" applyFill="1" applyBorder="1"/>
    <xf numFmtId="49" fontId="12" fillId="0" borderId="0" xfId="0" applyNumberFormat="1" applyFont="1" applyFill="1" applyBorder="1"/>
    <xf numFmtId="0" fontId="12" fillId="0" borderId="0" xfId="0" applyFont="1" applyFill="1" applyBorder="1" applyAlignment="1"/>
    <xf numFmtId="0" fontId="12" fillId="0" borderId="0" xfId="0" applyFont="1" applyFill="1" applyBorder="1"/>
    <xf numFmtId="0" fontId="4" fillId="6" borderId="48" xfId="0" applyFont="1" applyFill="1" applyBorder="1"/>
    <xf numFmtId="0" fontId="4" fillId="6" borderId="48" xfId="0" applyFont="1" applyFill="1" applyBorder="1" applyAlignment="1"/>
    <xf numFmtId="0" fontId="19" fillId="6" borderId="48" xfId="0" applyFont="1" applyFill="1" applyBorder="1" applyAlignment="1">
      <alignment wrapText="1"/>
    </xf>
    <xf numFmtId="0" fontId="19" fillId="6" borderId="48" xfId="0" applyFont="1" applyFill="1" applyBorder="1" applyAlignment="1">
      <alignment horizontal="left"/>
    </xf>
    <xf numFmtId="0" fontId="4" fillId="6" borderId="43" xfId="0" applyFont="1" applyFill="1" applyBorder="1"/>
    <xf numFmtId="0" fontId="0" fillId="6" borderId="0" xfId="0" applyFill="1"/>
    <xf numFmtId="0" fontId="4" fillId="0" borderId="9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0" fontId="4" fillId="0" borderId="37" xfId="1" applyFont="1" applyFill="1" applyBorder="1" applyAlignment="1">
      <alignment horizontal="center"/>
    </xf>
    <xf numFmtId="0" fontId="4" fillId="0" borderId="38" xfId="1" applyFont="1" applyFill="1" applyBorder="1" applyAlignment="1">
      <alignment horizontal="center"/>
    </xf>
    <xf numFmtId="0" fontId="4" fillId="0" borderId="39" xfId="1" applyFont="1" applyFill="1" applyBorder="1" applyAlignment="1">
      <alignment horizontal="center"/>
    </xf>
    <xf numFmtId="0" fontId="4" fillId="0" borderId="54" xfId="1" applyFont="1" applyFill="1" applyBorder="1" applyAlignment="1">
      <alignment horizontal="center"/>
    </xf>
    <xf numFmtId="0" fontId="4" fillId="0" borderId="81" xfId="0" applyFont="1" applyFill="1" applyBorder="1"/>
    <xf numFmtId="0" fontId="4" fillId="0" borderId="81" xfId="0" applyFont="1" applyFill="1" applyBorder="1" applyAlignment="1">
      <alignment wrapText="1"/>
    </xf>
    <xf numFmtId="0" fontId="28" fillId="0" borderId="23" xfId="1" applyFont="1" applyFill="1" applyBorder="1" applyAlignment="1">
      <alignment horizontal="center"/>
    </xf>
    <xf numFmtId="0" fontId="28" fillId="0" borderId="24" xfId="1" applyFont="1" applyFill="1" applyBorder="1" applyAlignment="1">
      <alignment horizontal="center"/>
    </xf>
    <xf numFmtId="0" fontId="28" fillId="0" borderId="25" xfId="1" applyFont="1" applyFill="1" applyBorder="1" applyAlignment="1">
      <alignment horizontal="center"/>
    </xf>
    <xf numFmtId="0" fontId="4" fillId="0" borderId="49" xfId="0" applyFont="1" applyFill="1" applyBorder="1" applyAlignment="1"/>
    <xf numFmtId="0" fontId="4" fillId="0" borderId="76" xfId="0" applyFont="1" applyFill="1" applyBorder="1" applyAlignment="1"/>
    <xf numFmtId="0" fontId="4" fillId="0" borderId="77" xfId="0" applyFont="1" applyFill="1" applyBorder="1" applyAlignment="1"/>
    <xf numFmtId="0" fontId="4" fillId="0" borderId="78" xfId="0" applyFont="1" applyFill="1" applyBorder="1" applyAlignment="1"/>
    <xf numFmtId="0" fontId="9" fillId="0" borderId="33" xfId="0" applyFont="1" applyFill="1" applyBorder="1" applyAlignment="1"/>
    <xf numFmtId="0" fontId="18" fillId="0" borderId="48" xfId="0" applyFont="1" applyFill="1" applyBorder="1" applyAlignment="1">
      <alignment horizontal="center" textRotation="90"/>
    </xf>
    <xf numFmtId="0" fontId="18" fillId="0" borderId="48" xfId="0" applyFont="1" applyFill="1" applyBorder="1" applyAlignment="1">
      <alignment horizontal="center" textRotation="90"/>
    </xf>
    <xf numFmtId="0" fontId="4" fillId="0" borderId="44" xfId="1" applyFont="1" applyFill="1" applyBorder="1" applyAlignment="1">
      <alignment horizontal="center"/>
    </xf>
    <xf numFmtId="0" fontId="4" fillId="0" borderId="75" xfId="1" applyFont="1" applyFill="1" applyBorder="1" applyAlignment="1">
      <alignment horizontal="center"/>
    </xf>
    <xf numFmtId="0" fontId="4" fillId="6" borderId="74" xfId="0" applyFont="1" applyFill="1" applyBorder="1"/>
    <xf numFmtId="0" fontId="4" fillId="0" borderId="42" xfId="1" applyFont="1" applyFill="1" applyBorder="1" applyAlignment="1">
      <alignment horizontal="center"/>
    </xf>
    <xf numFmtId="0" fontId="4" fillId="0" borderId="43" xfId="1" applyFont="1" applyFill="1" applyBorder="1" applyAlignment="1">
      <alignment horizontal="center"/>
    </xf>
    <xf numFmtId="0" fontId="4" fillId="0" borderId="41" xfId="1" applyFont="1" applyFill="1" applyBorder="1" applyAlignment="1">
      <alignment horizontal="center"/>
    </xf>
    <xf numFmtId="0" fontId="4" fillId="0" borderId="46" xfId="1" applyFont="1" applyFill="1" applyBorder="1" applyAlignment="1">
      <alignment horizontal="center"/>
    </xf>
    <xf numFmtId="0" fontId="4" fillId="0" borderId="60" xfId="1" applyFont="1" applyFill="1" applyBorder="1" applyAlignment="1">
      <alignment horizontal="center"/>
    </xf>
    <xf numFmtId="0" fontId="4" fillId="0" borderId="50" xfId="1" applyFont="1" applyFill="1" applyBorder="1" applyAlignment="1">
      <alignment horizontal="center"/>
    </xf>
    <xf numFmtId="0" fontId="4" fillId="0" borderId="51" xfId="1" applyFont="1" applyFill="1" applyBorder="1" applyAlignment="1">
      <alignment horizontal="center"/>
    </xf>
    <xf numFmtId="0" fontId="4" fillId="0" borderId="52" xfId="1" applyFont="1" applyFill="1" applyBorder="1" applyAlignment="1">
      <alignment horizontal="center"/>
    </xf>
    <xf numFmtId="0" fontId="4" fillId="0" borderId="85" xfId="1" applyFont="1" applyFill="1" applyBorder="1" applyAlignment="1">
      <alignment horizontal="center"/>
    </xf>
    <xf numFmtId="0" fontId="4" fillId="6" borderId="5" xfId="1" applyFont="1" applyFill="1" applyBorder="1" applyAlignment="1">
      <alignment horizontal="center"/>
    </xf>
    <xf numFmtId="0" fontId="4" fillId="6" borderId="6" xfId="1" applyFont="1" applyFill="1" applyBorder="1" applyAlignment="1">
      <alignment horizontal="center"/>
    </xf>
    <xf numFmtId="0" fontId="4" fillId="6" borderId="7" xfId="1" applyFont="1" applyFill="1" applyBorder="1" applyAlignment="1">
      <alignment horizontal="center"/>
    </xf>
    <xf numFmtId="0" fontId="4" fillId="6" borderId="86" xfId="1" applyFont="1" applyFill="1" applyBorder="1" applyAlignment="1">
      <alignment horizontal="center"/>
    </xf>
    <xf numFmtId="0" fontId="4" fillId="0" borderId="80" xfId="1" applyFont="1" applyFill="1" applyBorder="1" applyAlignment="1">
      <alignment horizontal="center"/>
    </xf>
    <xf numFmtId="0" fontId="4" fillId="0" borderId="31" xfId="1" applyFont="1" applyFill="1" applyBorder="1" applyAlignment="1">
      <alignment horizontal="center"/>
    </xf>
    <xf numFmtId="0" fontId="4" fillId="0" borderId="31" xfId="1" applyFont="1" applyFill="1" applyBorder="1" applyAlignment="1">
      <alignment horizontal="center"/>
    </xf>
    <xf numFmtId="0" fontId="4" fillId="0" borderId="49" xfId="1" applyFont="1" applyFill="1" applyBorder="1" applyAlignment="1">
      <alignment horizontal="center"/>
    </xf>
    <xf numFmtId="0" fontId="4" fillId="0" borderId="32" xfId="1" applyFont="1" applyFill="1" applyBorder="1" applyAlignment="1">
      <alignment horizontal="center"/>
    </xf>
    <xf numFmtId="0" fontId="4" fillId="0" borderId="21" xfId="1" applyFont="1" applyFill="1" applyBorder="1" applyAlignment="1"/>
    <xf numFmtId="0" fontId="4" fillId="0" borderId="40" xfId="1" applyFont="1" applyFill="1" applyBorder="1" applyAlignment="1"/>
    <xf numFmtId="0" fontId="4" fillId="0" borderId="21" xfId="1" applyFont="1" applyFill="1" applyBorder="1"/>
    <xf numFmtId="0" fontId="4" fillId="0" borderId="45" xfId="1" applyFont="1" applyFill="1" applyBorder="1"/>
    <xf numFmtId="0" fontId="4" fillId="0" borderId="0" xfId="0" applyFont="1" applyFill="1" applyAlignment="1">
      <alignment horizontal="right"/>
    </xf>
    <xf numFmtId="0" fontId="4" fillId="0" borderId="71" xfId="5" applyFont="1" applyFill="1" applyBorder="1" applyAlignment="1"/>
    <xf numFmtId="0" fontId="4" fillId="0" borderId="66" xfId="5" applyFont="1" applyFill="1" applyBorder="1" applyAlignment="1"/>
    <xf numFmtId="49" fontId="4" fillId="0" borderId="66" xfId="5" applyNumberFormat="1" applyFont="1" applyFill="1" applyBorder="1" applyAlignment="1"/>
    <xf numFmtId="0" fontId="4" fillId="0" borderId="72" xfId="5" applyFont="1" applyFill="1" applyBorder="1"/>
    <xf numFmtId="0" fontId="4" fillId="0" borderId="70" xfId="5" applyFont="1" applyFill="1" applyBorder="1" applyAlignment="1">
      <alignment horizontal="center"/>
    </xf>
    <xf numFmtId="0" fontId="4" fillId="0" borderId="73" xfId="5" applyFont="1" applyFill="1" applyBorder="1" applyAlignment="1">
      <alignment horizontal="center"/>
    </xf>
    <xf numFmtId="0" fontId="4" fillId="0" borderId="72" xfId="5" applyFont="1" applyFill="1" applyBorder="1" applyAlignment="1">
      <alignment horizontal="center"/>
    </xf>
    <xf numFmtId="0" fontId="4" fillId="0" borderId="69" xfId="5" applyFont="1" applyFill="1" applyBorder="1" applyAlignment="1">
      <alignment horizontal="center"/>
    </xf>
    <xf numFmtId="0" fontId="4" fillId="0" borderId="71" xfId="5" applyFont="1" applyFill="1" applyBorder="1" applyAlignment="1">
      <alignment horizontal="center"/>
    </xf>
    <xf numFmtId="0" fontId="4" fillId="0" borderId="61" xfId="5" applyFont="1" applyFill="1" applyBorder="1" applyAlignment="1"/>
    <xf numFmtId="0" fontId="4" fillId="0" borderId="67" xfId="5" applyFont="1" applyFill="1" applyBorder="1" applyAlignment="1"/>
    <xf numFmtId="49" fontId="4" fillId="0" borderId="67" xfId="5" applyNumberFormat="1" applyFont="1" applyFill="1" applyBorder="1" applyAlignment="1"/>
    <xf numFmtId="0" fontId="4" fillId="0" borderId="63" xfId="5" applyFont="1" applyFill="1" applyBorder="1"/>
    <xf numFmtId="0" fontId="4" fillId="0" borderId="59" xfId="5" applyFont="1" applyFill="1" applyBorder="1" applyAlignment="1">
      <alignment horizontal="center"/>
    </xf>
    <xf numFmtId="0" fontId="4" fillId="0" borderId="64" xfId="5" applyFont="1" applyFill="1" applyBorder="1" applyAlignment="1">
      <alignment horizontal="center"/>
    </xf>
    <xf numFmtId="0" fontId="4" fillId="0" borderId="62" xfId="5" applyFont="1" applyFill="1" applyBorder="1" applyAlignment="1">
      <alignment horizontal="center"/>
    </xf>
    <xf numFmtId="0" fontId="4" fillId="0" borderId="59" xfId="5" applyFont="1" applyFill="1" applyAlignment="1">
      <alignment horizontal="center"/>
    </xf>
    <xf numFmtId="0" fontId="4" fillId="0" borderId="61" xfId="5" applyFont="1" applyFill="1" applyBorder="1" applyAlignment="1">
      <alignment horizontal="center"/>
    </xf>
    <xf numFmtId="0" fontId="4" fillId="0" borderId="63" xfId="5" applyFont="1" applyFill="1" applyBorder="1" applyAlignment="1">
      <alignment horizontal="center"/>
    </xf>
    <xf numFmtId="0" fontId="4" fillId="0" borderId="65" xfId="5" applyFont="1" applyFill="1" applyBorder="1" applyAlignment="1">
      <alignment horizontal="center"/>
    </xf>
    <xf numFmtId="0" fontId="4" fillId="0" borderId="79" xfId="5" applyFont="1" applyFill="1" applyBorder="1" applyAlignment="1"/>
    <xf numFmtId="0" fontId="4" fillId="0" borderId="68" xfId="5" applyFont="1" applyFill="1" applyBorder="1" applyAlignment="1"/>
    <xf numFmtId="49" fontId="4" fillId="0" borderId="68" xfId="5" applyNumberFormat="1" applyFont="1" applyFill="1" applyBorder="1" applyAlignment="1"/>
    <xf numFmtId="17" fontId="4" fillId="0" borderId="0" xfId="0" applyNumberFormat="1" applyFont="1" applyFill="1" applyAlignment="1">
      <alignment horizontal="right"/>
    </xf>
    <xf numFmtId="0" fontId="4" fillId="0" borderId="40" xfId="3" applyFont="1" applyFill="1" applyBorder="1" applyAlignment="1">
      <alignment vertical="center"/>
    </xf>
    <xf numFmtId="49" fontId="4" fillId="0" borderId="40" xfId="3" applyNumberFormat="1" applyFont="1" applyFill="1" applyBorder="1" applyAlignment="1">
      <alignment vertical="center"/>
    </xf>
    <xf numFmtId="0" fontId="4" fillId="0" borderId="16" xfId="3" applyFont="1" applyFill="1" applyBorder="1" applyAlignment="1">
      <alignment horizontal="center"/>
    </xf>
    <xf numFmtId="0" fontId="4" fillId="0" borderId="17" xfId="3" applyFont="1" applyFill="1" applyBorder="1" applyAlignment="1">
      <alignment horizontal="center"/>
    </xf>
    <xf numFmtId="0" fontId="4" fillId="0" borderId="18" xfId="3" applyFont="1" applyFill="1" applyBorder="1" applyAlignment="1">
      <alignment horizontal="center"/>
    </xf>
    <xf numFmtId="0" fontId="4" fillId="0" borderId="16" xfId="3" applyFont="1" applyFill="1" applyBorder="1" applyAlignment="1">
      <alignment horizontal="center" wrapText="1"/>
    </xf>
    <xf numFmtId="0" fontId="4" fillId="0" borderId="17" xfId="3" applyFont="1" applyFill="1" applyBorder="1" applyAlignment="1">
      <alignment horizontal="center" wrapText="1"/>
    </xf>
    <xf numFmtId="0" fontId="4" fillId="0" borderId="18" xfId="3" applyFont="1" applyFill="1" applyBorder="1" applyAlignment="1">
      <alignment horizontal="center" wrapText="1"/>
    </xf>
    <xf numFmtId="0" fontId="4" fillId="0" borderId="37" xfId="3" applyFont="1" applyFill="1" applyBorder="1" applyAlignment="1">
      <alignment horizontal="center"/>
    </xf>
    <xf numFmtId="0" fontId="4" fillId="0" borderId="38" xfId="3" applyFont="1" applyFill="1" applyBorder="1" applyAlignment="1">
      <alignment horizontal="center"/>
    </xf>
    <xf numFmtId="0" fontId="4" fillId="0" borderId="39" xfId="3" applyFont="1" applyFill="1" applyBorder="1" applyAlignment="1">
      <alignment horizontal="center"/>
    </xf>
    <xf numFmtId="0" fontId="4" fillId="0" borderId="37" xfId="3" applyFont="1" applyFill="1" applyBorder="1" applyAlignment="1">
      <alignment horizontal="center" wrapText="1"/>
    </xf>
    <xf numFmtId="0" fontId="4" fillId="0" borderId="38" xfId="3" applyFont="1" applyFill="1" applyBorder="1" applyAlignment="1">
      <alignment horizontal="center" wrapText="1"/>
    </xf>
    <xf numFmtId="0" fontId="4" fillId="0" borderId="39" xfId="3" applyFont="1" applyFill="1" applyBorder="1" applyAlignment="1">
      <alignment horizontal="center" wrapText="1"/>
    </xf>
    <xf numFmtId="0" fontId="4" fillId="0" borderId="24" xfId="3" applyFont="1" applyFill="1" applyBorder="1" applyAlignment="1">
      <alignment horizontal="center"/>
    </xf>
    <xf numFmtId="0" fontId="4" fillId="0" borderId="60" xfId="3" applyFont="1" applyFill="1" applyBorder="1" applyAlignment="1">
      <alignment horizontal="center"/>
    </xf>
    <xf numFmtId="0" fontId="4" fillId="0" borderId="23" xfId="3" applyFont="1" applyFill="1" applyBorder="1" applyAlignment="1">
      <alignment horizontal="center"/>
    </xf>
    <xf numFmtId="0" fontId="4" fillId="0" borderId="25" xfId="3" applyFont="1" applyFill="1" applyBorder="1" applyAlignment="1">
      <alignment horizontal="center"/>
    </xf>
    <xf numFmtId="0" fontId="4" fillId="0" borderId="8" xfId="3" applyFont="1" applyFill="1" applyBorder="1" applyAlignment="1">
      <alignment vertical="center"/>
    </xf>
    <xf numFmtId="49" fontId="4" fillId="0" borderId="8" xfId="3" applyNumberFormat="1" applyFont="1" applyFill="1" applyBorder="1" applyAlignment="1">
      <alignment vertical="center"/>
    </xf>
    <xf numFmtId="49" fontId="4" fillId="0" borderId="45" xfId="3" applyNumberFormat="1" applyFont="1" applyFill="1" applyBorder="1" applyAlignment="1">
      <alignment vertical="center"/>
    </xf>
    <xf numFmtId="0" fontId="4" fillId="0" borderId="56" xfId="3" applyFont="1" applyFill="1" applyBorder="1" applyAlignment="1">
      <alignment horizontal="center"/>
    </xf>
    <xf numFmtId="0" fontId="4" fillId="0" borderId="57" xfId="3" applyFont="1" applyFill="1" applyBorder="1" applyAlignment="1">
      <alignment horizontal="center"/>
    </xf>
    <xf numFmtId="0" fontId="4" fillId="0" borderId="58" xfId="3" applyFont="1" applyFill="1" applyBorder="1" applyAlignment="1">
      <alignment horizontal="center"/>
    </xf>
    <xf numFmtId="0" fontId="4" fillId="0" borderId="34" xfId="3" applyFont="1" applyFill="1" applyBorder="1" applyAlignment="1">
      <alignment horizontal="center"/>
    </xf>
    <xf numFmtId="0" fontId="4" fillId="0" borderId="35" xfId="3" applyFont="1" applyFill="1" applyBorder="1" applyAlignment="1">
      <alignment horizontal="center"/>
    </xf>
    <xf numFmtId="0" fontId="4" fillId="0" borderId="36" xfId="3" applyFont="1" applyFill="1" applyBorder="1" applyAlignment="1">
      <alignment horizontal="center"/>
    </xf>
    <xf numFmtId="0" fontId="4" fillId="0" borderId="48" xfId="1" applyFont="1" applyFill="1" applyBorder="1" applyAlignment="1"/>
    <xf numFmtId="49" fontId="4" fillId="0" borderId="48" xfId="1" applyNumberFormat="1" applyFont="1" applyFill="1" applyBorder="1" applyAlignment="1"/>
    <xf numFmtId="17" fontId="4" fillId="0" borderId="0" xfId="0" applyNumberFormat="1" applyFont="1" applyFill="1" applyAlignment="1">
      <alignment horizontal="left"/>
    </xf>
    <xf numFmtId="17" fontId="4" fillId="0" borderId="0" xfId="0" applyNumberFormat="1" applyFont="1" applyFill="1"/>
    <xf numFmtId="0" fontId="4" fillId="0" borderId="4" xfId="1" applyFont="1" applyFill="1" applyBorder="1" applyAlignment="1"/>
    <xf numFmtId="0" fontId="4" fillId="0" borderId="45" xfId="1" applyFont="1" applyFill="1" applyBorder="1" applyAlignment="1"/>
    <xf numFmtId="0" fontId="4" fillId="0" borderId="9" xfId="3" applyFont="1" applyFill="1" applyBorder="1" applyAlignment="1">
      <alignment horizontal="center"/>
    </xf>
    <xf numFmtId="0" fontId="4" fillId="0" borderId="10" xfId="3" applyFont="1" applyFill="1" applyBorder="1" applyAlignment="1">
      <alignment horizontal="center"/>
    </xf>
    <xf numFmtId="0" fontId="4" fillId="0" borderId="11" xfId="3" applyFont="1" applyFill="1" applyBorder="1" applyAlignment="1">
      <alignment horizontal="center"/>
    </xf>
    <xf numFmtId="0" fontId="4" fillId="0" borderId="41" xfId="3" applyFont="1" applyFill="1" applyBorder="1" applyAlignment="1">
      <alignment horizontal="center"/>
    </xf>
    <xf numFmtId="0" fontId="4" fillId="0" borderId="42" xfId="3" applyFont="1" applyFill="1" applyBorder="1" applyAlignment="1">
      <alignment horizontal="center"/>
    </xf>
    <xf numFmtId="0" fontId="4" fillId="0" borderId="43" xfId="3" applyFont="1" applyFill="1" applyBorder="1" applyAlignment="1">
      <alignment horizontal="center"/>
    </xf>
    <xf numFmtId="0" fontId="4" fillId="0" borderId="33" xfId="1" applyFont="1" applyFill="1" applyBorder="1" applyAlignment="1"/>
    <xf numFmtId="0" fontId="4" fillId="0" borderId="0" xfId="1" applyFont="1" applyFill="1" applyAlignment="1"/>
    <xf numFmtId="49" fontId="4" fillId="0" borderId="0" xfId="1" applyNumberFormat="1" applyFont="1" applyFill="1" applyAlignment="1"/>
    <xf numFmtId="0" fontId="4" fillId="0" borderId="0" xfId="1" applyFont="1" applyFill="1" applyAlignment="1">
      <alignment horizontal="left"/>
    </xf>
    <xf numFmtId="0" fontId="29" fillId="0" borderId="0" xfId="0" applyFont="1" applyFill="1"/>
    <xf numFmtId="0" fontId="4" fillId="0" borderId="14" xfId="1" applyFont="1" applyFill="1" applyBorder="1" applyAlignment="1"/>
    <xf numFmtId="0" fontId="4" fillId="0" borderId="30" xfId="1" applyFont="1" applyFill="1" applyBorder="1" applyAlignment="1"/>
    <xf numFmtId="49" fontId="4" fillId="0" borderId="22" xfId="1" applyNumberFormat="1" applyFont="1" applyFill="1" applyBorder="1" applyAlignment="1"/>
    <xf numFmtId="0" fontId="4" fillId="0" borderId="15" xfId="1" applyFont="1" applyFill="1" applyBorder="1" applyAlignment="1">
      <alignment horizontal="left"/>
    </xf>
    <xf numFmtId="0" fontId="4" fillId="0" borderId="22" xfId="1" applyFont="1" applyFill="1" applyBorder="1" applyAlignment="1">
      <alignment horizontal="left"/>
    </xf>
    <xf numFmtId="0" fontId="4" fillId="0" borderId="22" xfId="1" applyFont="1" applyFill="1" applyBorder="1" applyAlignment="1"/>
    <xf numFmtId="0" fontId="4" fillId="0" borderId="0" xfId="1" applyFont="1" applyFill="1" applyBorder="1" applyAlignment="1"/>
    <xf numFmtId="0" fontId="4" fillId="0" borderId="8" xfId="1" applyFont="1" applyFill="1" applyBorder="1" applyAlignment="1">
      <alignment horizontal="left"/>
    </xf>
    <xf numFmtId="0" fontId="4" fillId="0" borderId="19" xfId="1" applyFont="1" applyFill="1" applyBorder="1" applyAlignment="1">
      <alignment horizontal="left"/>
    </xf>
    <xf numFmtId="0" fontId="4" fillId="0" borderId="30" xfId="1" applyFont="1" applyFill="1" applyBorder="1" applyAlignment="1">
      <alignment horizontal="left"/>
    </xf>
    <xf numFmtId="49" fontId="4" fillId="0" borderId="30" xfId="1" applyNumberFormat="1" applyFont="1" applyFill="1" applyBorder="1" applyAlignment="1"/>
    <xf numFmtId="49" fontId="4" fillId="0" borderId="21" xfId="1" applyNumberFormat="1" applyFont="1" applyFill="1" applyBorder="1" applyAlignment="1"/>
    <xf numFmtId="0" fontId="4" fillId="0" borderId="23" xfId="1" applyFont="1" applyFill="1" applyBorder="1"/>
    <xf numFmtId="0" fontId="4" fillId="0" borderId="24" xfId="1" applyFont="1" applyFill="1" applyBorder="1"/>
    <xf numFmtId="0" fontId="4" fillId="0" borderId="25" xfId="1" applyFont="1" applyFill="1" applyBorder="1"/>
    <xf numFmtId="0" fontId="4" fillId="0" borderId="34" xfId="1" applyFont="1" applyFill="1" applyBorder="1"/>
    <xf numFmtId="0" fontId="4" fillId="0" borderId="35" xfId="1" applyFont="1" applyFill="1" applyBorder="1"/>
    <xf numFmtId="0" fontId="4" fillId="0" borderId="36" xfId="1" applyFont="1" applyFill="1" applyBorder="1"/>
    <xf numFmtId="49" fontId="4" fillId="0" borderId="4" xfId="1" applyNumberFormat="1" applyFont="1" applyFill="1" applyBorder="1" applyAlignment="1"/>
    <xf numFmtId="0" fontId="4" fillId="0" borderId="21" xfId="1" applyFont="1" applyFill="1" applyBorder="1" applyAlignment="1">
      <alignment horizontal="left"/>
    </xf>
    <xf numFmtId="0" fontId="4" fillId="0" borderId="40" xfId="1" applyFont="1" applyFill="1" applyBorder="1" applyAlignment="1">
      <alignment horizontal="left"/>
    </xf>
    <xf numFmtId="49" fontId="4" fillId="0" borderId="40" xfId="1" applyNumberFormat="1" applyFont="1" applyFill="1" applyBorder="1" applyAlignment="1">
      <alignment horizontal="left"/>
    </xf>
    <xf numFmtId="0" fontId="4" fillId="0" borderId="27" xfId="1" applyFont="1" applyFill="1" applyBorder="1" applyAlignment="1"/>
    <xf numFmtId="49" fontId="4" fillId="0" borderId="27" xfId="1" applyNumberFormat="1" applyFont="1" applyFill="1" applyBorder="1" applyAlignment="1"/>
    <xf numFmtId="0" fontId="4" fillId="0" borderId="24" xfId="1" applyFont="1" applyFill="1" applyBorder="1" applyAlignment="1">
      <alignment horizontal="left"/>
    </xf>
    <xf numFmtId="0" fontId="4" fillId="0" borderId="82" xfId="1" applyFont="1" applyFill="1" applyBorder="1" applyAlignment="1">
      <alignment horizontal="center"/>
    </xf>
    <xf numFmtId="0" fontId="4" fillId="0" borderId="57" xfId="1" applyFont="1" applyFill="1" applyBorder="1" applyAlignment="1">
      <alignment horizontal="center"/>
    </xf>
    <xf numFmtId="0" fontId="4" fillId="0" borderId="58" xfId="1" applyFont="1" applyFill="1" applyBorder="1" applyAlignment="1">
      <alignment horizontal="center"/>
    </xf>
    <xf numFmtId="0" fontId="4" fillId="0" borderId="56" xfId="1" applyFont="1" applyFill="1" applyBorder="1" applyAlignment="1">
      <alignment horizontal="center"/>
    </xf>
    <xf numFmtId="0" fontId="4" fillId="0" borderId="56" xfId="1" applyFont="1" applyFill="1" applyBorder="1" applyAlignment="1">
      <alignment horizontal="left" vertical="top"/>
    </xf>
    <xf numFmtId="0" fontId="4" fillId="0" borderId="41" xfId="1" applyFont="1" applyFill="1" applyBorder="1"/>
    <xf numFmtId="49" fontId="4" fillId="0" borderId="21" xfId="1" applyNumberFormat="1" applyFont="1" applyFill="1" applyBorder="1" applyAlignment="1">
      <alignment horizontal="left"/>
    </xf>
    <xf numFmtId="49" fontId="4" fillId="0" borderId="40" xfId="1" applyNumberFormat="1" applyFont="1" applyFill="1" applyBorder="1" applyAlignment="1"/>
    <xf numFmtId="49" fontId="4" fillId="0" borderId="45" xfId="1" applyNumberFormat="1" applyFont="1" applyFill="1" applyBorder="1" applyAlignment="1"/>
    <xf numFmtId="0" fontId="4" fillId="0" borderId="23" xfId="3" applyFont="1" applyFill="1" applyBorder="1"/>
    <xf numFmtId="0" fontId="4" fillId="0" borderId="24" xfId="3" applyFont="1" applyFill="1" applyBorder="1"/>
    <xf numFmtId="0" fontId="4" fillId="0" borderId="25" xfId="3" applyFont="1" applyFill="1" applyBorder="1"/>
    <xf numFmtId="0" fontId="4" fillId="0" borderId="4" xfId="3" applyFont="1" applyFill="1" applyBorder="1" applyAlignment="1">
      <alignment vertical="center"/>
    </xf>
    <xf numFmtId="49" fontId="4" fillId="0" borderId="29" xfId="3" applyNumberFormat="1" applyFont="1" applyFill="1" applyBorder="1" applyAlignment="1"/>
    <xf numFmtId="0" fontId="4" fillId="0" borderId="8" xfId="3" applyFont="1" applyFill="1" applyBorder="1"/>
    <xf numFmtId="0" fontId="4" fillId="0" borderId="9" xfId="3" applyFont="1" applyFill="1" applyBorder="1"/>
    <xf numFmtId="0" fontId="4" fillId="0" borderId="10" xfId="3" applyFont="1" applyFill="1" applyBorder="1"/>
    <xf numFmtId="0" fontId="4" fillId="0" borderId="21" xfId="3" applyFont="1" applyFill="1" applyBorder="1" applyAlignment="1">
      <alignment vertical="center"/>
    </xf>
    <xf numFmtId="0" fontId="4" fillId="0" borderId="29" xfId="3" applyFont="1" applyFill="1" applyBorder="1"/>
    <xf numFmtId="0" fontId="4" fillId="0" borderId="41" xfId="3" applyFont="1" applyFill="1" applyBorder="1"/>
    <xf numFmtId="0" fontId="4" fillId="0" borderId="42" xfId="3" applyFont="1" applyFill="1" applyBorder="1"/>
    <xf numFmtId="0" fontId="4" fillId="0" borderId="29" xfId="3" applyFont="1" applyFill="1" applyBorder="1" applyAlignment="1"/>
    <xf numFmtId="0" fontId="4" fillId="0" borderId="21" xfId="3" applyFont="1" applyFill="1" applyBorder="1"/>
    <xf numFmtId="0" fontId="4" fillId="0" borderId="45" xfId="3" applyFont="1" applyFill="1" applyBorder="1" applyAlignment="1"/>
    <xf numFmtId="0" fontId="4" fillId="0" borderId="13" xfId="2" applyFont="1" applyFill="1" applyBorder="1" applyAlignment="1">
      <alignment horizontal="left"/>
    </xf>
    <xf numFmtId="0" fontId="4" fillId="0" borderId="23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81" xfId="2" applyFont="1" applyFill="1" applyBorder="1" applyAlignment="1">
      <alignment horizontal="left"/>
    </xf>
    <xf numFmtId="0" fontId="4" fillId="0" borderId="41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/>
    </xf>
    <xf numFmtId="0" fontId="4" fillId="0" borderId="28" xfId="2" applyFont="1" applyFill="1" applyBorder="1" applyAlignment="1">
      <alignment horizontal="left"/>
    </xf>
    <xf numFmtId="0" fontId="4" fillId="0" borderId="34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8" fillId="0" borderId="0" xfId="4" applyFont="1" applyFill="1"/>
    <xf numFmtId="49" fontId="4" fillId="0" borderId="0" xfId="2" applyNumberFormat="1" applyFont="1" applyFill="1" applyBorder="1" applyAlignment="1"/>
    <xf numFmtId="0" fontId="4" fillId="0" borderId="50" xfId="1" applyFont="1" applyFill="1" applyBorder="1" applyAlignment="1">
      <alignment horizontal="center"/>
    </xf>
    <xf numFmtId="0" fontId="4" fillId="0" borderId="51" xfId="1" applyFont="1" applyFill="1" applyBorder="1" applyAlignment="1">
      <alignment horizontal="center"/>
    </xf>
    <xf numFmtId="0" fontId="4" fillId="0" borderId="52" xfId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 textRotation="90"/>
    </xf>
    <xf numFmtId="0" fontId="4" fillId="0" borderId="10" xfId="0" applyFont="1" applyFill="1" applyBorder="1" applyAlignment="1">
      <alignment horizontal="center" textRotation="90"/>
    </xf>
    <xf numFmtId="0" fontId="4" fillId="0" borderId="38" xfId="0" applyFont="1" applyFill="1" applyBorder="1" applyAlignment="1">
      <alignment horizontal="center" textRotation="90"/>
    </xf>
    <xf numFmtId="0" fontId="18" fillId="0" borderId="4" xfId="0" applyFont="1" applyFill="1" applyBorder="1" applyAlignment="1">
      <alignment horizontal="center" vertical="center" textRotation="90" wrapText="1"/>
    </xf>
    <xf numFmtId="0" fontId="18" fillId="0" borderId="8" xfId="0" applyFont="1" applyFill="1" applyBorder="1" applyAlignment="1">
      <alignment horizontal="center" vertical="center" textRotation="90" wrapText="1"/>
    </xf>
    <xf numFmtId="0" fontId="18" fillId="0" borderId="33" xfId="0" applyFont="1" applyFill="1" applyBorder="1" applyAlignment="1">
      <alignment horizontal="center" vertical="center" textRotation="90" wrapText="1"/>
    </xf>
    <xf numFmtId="0" fontId="14" fillId="0" borderId="8" xfId="0" applyFont="1" applyFill="1" applyBorder="1" applyAlignment="1">
      <alignment horizontal="center" vertical="center" textRotation="90" wrapText="1"/>
    </xf>
    <xf numFmtId="0" fontId="21" fillId="0" borderId="3" xfId="1" applyFont="1" applyFill="1" applyBorder="1" applyAlignment="1">
      <alignment horizontal="center"/>
    </xf>
    <xf numFmtId="0" fontId="20" fillId="0" borderId="5" xfId="1" applyFont="1" applyFill="1" applyBorder="1" applyAlignment="1">
      <alignment horizontal="center"/>
    </xf>
    <xf numFmtId="0" fontId="20" fillId="0" borderId="6" xfId="1" applyFont="1" applyFill="1" applyBorder="1" applyAlignment="1">
      <alignment horizontal="center"/>
    </xf>
    <xf numFmtId="0" fontId="20" fillId="0" borderId="7" xfId="1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textRotation="90" wrapText="1"/>
    </xf>
    <xf numFmtId="0" fontId="13" fillId="0" borderId="8" xfId="0" applyFont="1" applyFill="1" applyBorder="1" applyAlignment="1">
      <alignment horizontal="center" vertical="center" textRotation="90" wrapText="1"/>
    </xf>
    <xf numFmtId="0" fontId="13" fillId="0" borderId="33" xfId="0" applyFont="1" applyFill="1" applyBorder="1" applyAlignment="1">
      <alignment horizontal="center" vertical="center" textRotation="90" wrapText="1"/>
    </xf>
    <xf numFmtId="0" fontId="15" fillId="0" borderId="4" xfId="0" applyFont="1" applyFill="1" applyBorder="1" applyAlignment="1">
      <alignment horizontal="center" vertical="center" textRotation="90" wrapText="1"/>
    </xf>
    <xf numFmtId="0" fontId="15" fillId="0" borderId="8" xfId="0" applyFont="1" applyFill="1" applyBorder="1" applyAlignment="1">
      <alignment horizontal="center" vertical="center" textRotation="90" wrapText="1"/>
    </xf>
    <xf numFmtId="0" fontId="15" fillId="0" borderId="33" xfId="0" applyFont="1" applyFill="1" applyBorder="1" applyAlignment="1">
      <alignment horizontal="center" vertical="center" textRotation="90" wrapText="1"/>
    </xf>
    <xf numFmtId="0" fontId="14" fillId="0" borderId="4" xfId="0" applyFont="1" applyFill="1" applyBorder="1" applyAlignment="1">
      <alignment horizontal="center" vertical="center" textRotation="90" wrapText="1"/>
    </xf>
    <xf numFmtId="0" fontId="14" fillId="0" borderId="33" xfId="0" applyFont="1" applyFill="1" applyBorder="1" applyAlignment="1">
      <alignment horizontal="center" vertical="center" textRotation="90" wrapText="1"/>
    </xf>
    <xf numFmtId="49" fontId="20" fillId="0" borderId="4" xfId="0" applyNumberFormat="1" applyFont="1" applyFill="1" applyBorder="1" applyAlignment="1">
      <alignment horizontal="center" textRotation="90"/>
    </xf>
    <xf numFmtId="49" fontId="20" fillId="0" borderId="33" xfId="0" applyNumberFormat="1" applyFont="1" applyFill="1" applyBorder="1" applyAlignment="1">
      <alignment horizontal="center" textRotation="90"/>
    </xf>
    <xf numFmtId="0" fontId="20" fillId="0" borderId="4" xfId="0" applyFont="1" applyFill="1" applyBorder="1" applyAlignment="1">
      <alignment horizontal="center" vertical="center" textRotation="90" wrapText="1"/>
    </xf>
    <xf numFmtId="0" fontId="20" fillId="0" borderId="8" xfId="0" applyFont="1" applyFill="1" applyBorder="1" applyAlignment="1">
      <alignment horizontal="center" vertical="center" textRotation="90" wrapText="1"/>
    </xf>
    <xf numFmtId="0" fontId="20" fillId="0" borderId="33" xfId="0" applyFont="1" applyFill="1" applyBorder="1" applyAlignment="1">
      <alignment horizontal="center" vertical="center" textRotation="90" wrapText="1"/>
    </xf>
    <xf numFmtId="0" fontId="18" fillId="0" borderId="48" xfId="0" applyFont="1" applyFill="1" applyBorder="1" applyAlignment="1">
      <alignment horizontal="center" textRotation="90"/>
    </xf>
    <xf numFmtId="0" fontId="17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center"/>
    </xf>
    <xf numFmtId="0" fontId="20" fillId="0" borderId="48" xfId="1" applyFont="1" applyFill="1" applyBorder="1" applyAlignment="1">
      <alignment horizontal="center" textRotation="90"/>
    </xf>
    <xf numFmtId="0" fontId="4" fillId="0" borderId="31" xfId="1" applyFont="1" applyFill="1" applyBorder="1" applyAlignment="1">
      <alignment horizontal="center"/>
    </xf>
    <xf numFmtId="0" fontId="4" fillId="0" borderId="49" xfId="1" applyFont="1" applyFill="1" applyBorder="1" applyAlignment="1">
      <alignment horizontal="center"/>
    </xf>
    <xf numFmtId="0" fontId="4" fillId="0" borderId="32" xfId="1" applyFont="1" applyFill="1" applyBorder="1" applyAlignment="1">
      <alignment horizontal="center"/>
    </xf>
    <xf numFmtId="0" fontId="20" fillId="0" borderId="27" xfId="1" applyFont="1" applyFill="1" applyBorder="1" applyAlignment="1">
      <alignment horizontal="center" textRotation="90"/>
    </xf>
    <xf numFmtId="0" fontId="27" fillId="0" borderId="48" xfId="0" applyFont="1" applyFill="1" applyBorder="1" applyAlignment="1">
      <alignment horizontal="center" vertical="center" textRotation="90" wrapText="1"/>
    </xf>
    <xf numFmtId="0" fontId="20" fillId="0" borderId="48" xfId="0" applyFont="1" applyFill="1" applyBorder="1" applyAlignment="1">
      <alignment horizontal="center" vertical="center" textRotation="90" wrapText="1"/>
    </xf>
    <xf numFmtId="0" fontId="4" fillId="0" borderId="48" xfId="0" applyFont="1" applyFill="1" applyBorder="1" applyAlignment="1">
      <alignment horizontal="center" textRotation="90"/>
    </xf>
  </cellXfs>
  <cellStyles count="6">
    <cellStyle name="Bevitel" xfId="2" builtinId="20"/>
    <cellStyle name="Jegyzet" xfId="5" builtinId="10"/>
    <cellStyle name="Jó" xfId="1" builtinId="26"/>
    <cellStyle name="Kimenet" xfId="3" builtinId="21"/>
    <cellStyle name="Normál" xfId="0" builtinId="0"/>
    <cellStyle name="Normál 3" xfId="4"/>
  </cellStyles>
  <dxfs count="0"/>
  <tableStyles count="0" defaultTableStyle="TableStyleMedium2" defaultPivotStyle="PivotStyleLight16"/>
  <colors>
    <mruColors>
      <color rgb="FFFFFFCC"/>
      <color rgb="FFFF00FF"/>
      <color rgb="FFFF9900"/>
      <color rgb="FFFFFF00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N105"/>
  <sheetViews>
    <sheetView topLeftCell="A19" zoomScale="60" zoomScaleNormal="60" workbookViewId="0">
      <selection activeCell="J42" sqref="J42"/>
    </sheetView>
  </sheetViews>
  <sheetFormatPr defaultRowHeight="15" x14ac:dyDescent="0.25"/>
  <cols>
    <col min="1" max="1" width="11.5703125" style="1" customWidth="1"/>
    <col min="2" max="2" width="8.85546875" style="1" customWidth="1"/>
    <col min="3" max="3" width="20.5703125" style="1" customWidth="1"/>
    <col min="4" max="4" width="9" style="1" customWidth="1"/>
    <col min="5" max="5" width="12.7109375" style="1" customWidth="1"/>
    <col min="6" max="6" width="9.140625" style="1"/>
    <col min="7" max="7" width="59.42578125" style="1" customWidth="1"/>
    <col min="8" max="8" width="41.28515625" style="1" customWidth="1"/>
    <col min="9" max="9" width="4.7109375" style="62" customWidth="1"/>
    <col min="10" max="10" width="22.85546875" style="1" customWidth="1"/>
    <col min="11" max="38" width="3.28515625" style="1" customWidth="1"/>
    <col min="39" max="39" width="15.28515625" style="1" customWidth="1"/>
    <col min="40" max="40" width="29.28515625" style="1" customWidth="1"/>
    <col min="41" max="41" width="21.7109375" style="1" customWidth="1"/>
    <col min="42" max="16384" width="9.140625" style="1"/>
  </cols>
  <sheetData>
    <row r="3" spans="3:40" ht="26.25" x14ac:dyDescent="0.4">
      <c r="C3" s="251" t="s">
        <v>89</v>
      </c>
      <c r="D3" s="251"/>
    </row>
    <row r="4" spans="3:40" ht="24" thickBot="1" x14ac:dyDescent="0.4">
      <c r="F4" s="5"/>
      <c r="G4" s="6"/>
      <c r="H4" s="6"/>
      <c r="I4" s="57"/>
      <c r="J4" s="3"/>
      <c r="K4" s="332" t="s">
        <v>0</v>
      </c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  <c r="AH4" s="332"/>
      <c r="AI4" s="332"/>
      <c r="AJ4" s="332"/>
      <c r="AK4" s="332"/>
      <c r="AL4" s="332"/>
    </row>
    <row r="5" spans="3:40" ht="15.75" x14ac:dyDescent="0.25">
      <c r="C5" s="51" t="s">
        <v>1</v>
      </c>
      <c r="D5" s="51" t="s">
        <v>2</v>
      </c>
      <c r="E5" s="51" t="s">
        <v>128</v>
      </c>
      <c r="F5" s="52" t="s">
        <v>3</v>
      </c>
      <c r="G5" s="53" t="s">
        <v>4</v>
      </c>
      <c r="H5" s="53" t="s">
        <v>296</v>
      </c>
      <c r="I5" s="344" t="s">
        <v>215</v>
      </c>
      <c r="J5" s="54" t="s">
        <v>5</v>
      </c>
      <c r="K5" s="333" t="s">
        <v>6</v>
      </c>
      <c r="L5" s="334"/>
      <c r="M5" s="334"/>
      <c r="N5" s="335"/>
      <c r="O5" s="333" t="s">
        <v>7</v>
      </c>
      <c r="P5" s="334"/>
      <c r="Q5" s="334"/>
      <c r="R5" s="335"/>
      <c r="S5" s="333" t="s">
        <v>8</v>
      </c>
      <c r="T5" s="334"/>
      <c r="U5" s="334"/>
      <c r="V5" s="335"/>
      <c r="W5" s="333" t="s">
        <v>9</v>
      </c>
      <c r="X5" s="334"/>
      <c r="Y5" s="334"/>
      <c r="Z5" s="335"/>
      <c r="AA5" s="333" t="s">
        <v>10</v>
      </c>
      <c r="AB5" s="334"/>
      <c r="AC5" s="334"/>
      <c r="AD5" s="335"/>
      <c r="AE5" s="333" t="s">
        <v>11</v>
      </c>
      <c r="AF5" s="334"/>
      <c r="AG5" s="334"/>
      <c r="AH5" s="335"/>
      <c r="AI5" s="333" t="s">
        <v>12</v>
      </c>
      <c r="AJ5" s="334"/>
      <c r="AK5" s="334"/>
      <c r="AL5" s="335"/>
      <c r="AM5" s="1" t="s">
        <v>108</v>
      </c>
      <c r="AN5" s="1" t="s">
        <v>121</v>
      </c>
    </row>
    <row r="6" spans="3:40" ht="15.75" thickBot="1" x14ac:dyDescent="0.3">
      <c r="C6" s="41" t="s">
        <v>13</v>
      </c>
      <c r="D6" s="41"/>
      <c r="E6" s="41"/>
      <c r="F6" s="42"/>
      <c r="G6" s="43"/>
      <c r="H6" s="155"/>
      <c r="I6" s="345"/>
      <c r="J6" s="44"/>
      <c r="K6" s="45" t="s">
        <v>14</v>
      </c>
      <c r="L6" s="46" t="s">
        <v>15</v>
      </c>
      <c r="M6" s="46" t="s">
        <v>16</v>
      </c>
      <c r="N6" s="47" t="s">
        <v>17</v>
      </c>
      <c r="O6" s="45" t="s">
        <v>14</v>
      </c>
      <c r="P6" s="46" t="s">
        <v>15</v>
      </c>
      <c r="Q6" s="46" t="s">
        <v>16</v>
      </c>
      <c r="R6" s="47" t="s">
        <v>17</v>
      </c>
      <c r="S6" s="45" t="s">
        <v>14</v>
      </c>
      <c r="T6" s="46" t="s">
        <v>15</v>
      </c>
      <c r="U6" s="46" t="s">
        <v>16</v>
      </c>
      <c r="V6" s="47" t="s">
        <v>17</v>
      </c>
      <c r="W6" s="45" t="s">
        <v>14</v>
      </c>
      <c r="X6" s="46" t="s">
        <v>15</v>
      </c>
      <c r="Y6" s="46" t="s">
        <v>16</v>
      </c>
      <c r="Z6" s="47" t="s">
        <v>17</v>
      </c>
      <c r="AA6" s="45" t="s">
        <v>14</v>
      </c>
      <c r="AB6" s="46" t="s">
        <v>15</v>
      </c>
      <c r="AC6" s="46" t="s">
        <v>16</v>
      </c>
      <c r="AD6" s="47" t="s">
        <v>17</v>
      </c>
      <c r="AE6" s="45" t="s">
        <v>14</v>
      </c>
      <c r="AF6" s="46" t="s">
        <v>15</v>
      </c>
      <c r="AG6" s="46" t="s">
        <v>16</v>
      </c>
      <c r="AH6" s="47" t="s">
        <v>17</v>
      </c>
      <c r="AI6" s="48" t="s">
        <v>14</v>
      </c>
      <c r="AJ6" s="49" t="s">
        <v>15</v>
      </c>
      <c r="AK6" s="49" t="s">
        <v>16</v>
      </c>
      <c r="AL6" s="50" t="s">
        <v>17</v>
      </c>
    </row>
    <row r="7" spans="3:40" ht="15.75" thickBot="1" x14ac:dyDescent="0.3">
      <c r="C7" s="25" t="s">
        <v>18</v>
      </c>
      <c r="D7" s="9" t="s">
        <v>19</v>
      </c>
      <c r="E7" s="1">
        <v>1</v>
      </c>
      <c r="F7" s="336" t="s">
        <v>20</v>
      </c>
      <c r="G7" s="252" t="s">
        <v>21</v>
      </c>
      <c r="H7" s="253" t="s">
        <v>382</v>
      </c>
      <c r="I7" s="254" t="s">
        <v>245</v>
      </c>
      <c r="J7" s="255" t="s">
        <v>204</v>
      </c>
      <c r="K7" s="104">
        <v>4</v>
      </c>
      <c r="L7" s="105">
        <v>4</v>
      </c>
      <c r="M7" s="105" t="s">
        <v>24</v>
      </c>
      <c r="N7" s="106">
        <v>8</v>
      </c>
      <c r="O7" s="104"/>
      <c r="P7" s="105"/>
      <c r="Q7" s="105"/>
      <c r="R7" s="106"/>
      <c r="S7" s="104"/>
      <c r="T7" s="105"/>
      <c r="U7" s="105"/>
      <c r="V7" s="106"/>
      <c r="W7" s="104"/>
      <c r="X7" s="105"/>
      <c r="Y7" s="105"/>
      <c r="Z7" s="106"/>
      <c r="AA7" s="104"/>
      <c r="AB7" s="105"/>
      <c r="AC7" s="105"/>
      <c r="AD7" s="106"/>
      <c r="AE7" s="104"/>
      <c r="AF7" s="105"/>
      <c r="AG7" s="105"/>
      <c r="AH7" s="106"/>
      <c r="AI7" s="142"/>
      <c r="AJ7" s="143"/>
      <c r="AK7" s="143"/>
      <c r="AL7" s="144"/>
      <c r="AN7" s="1" t="s">
        <v>166</v>
      </c>
    </row>
    <row r="8" spans="3:40" ht="15.75" thickBot="1" x14ac:dyDescent="0.3">
      <c r="C8" s="26" t="s">
        <v>162</v>
      </c>
      <c r="D8" s="10" t="s">
        <v>19</v>
      </c>
      <c r="E8" s="1">
        <v>2</v>
      </c>
      <c r="F8" s="337"/>
      <c r="G8" s="179" t="s">
        <v>23</v>
      </c>
      <c r="H8" s="253" t="s">
        <v>382</v>
      </c>
      <c r="I8" s="254" t="s">
        <v>245</v>
      </c>
      <c r="J8" s="256" t="s">
        <v>205</v>
      </c>
      <c r="K8" s="108"/>
      <c r="L8" s="109"/>
      <c r="M8" s="109"/>
      <c r="N8" s="110"/>
      <c r="O8" s="108">
        <v>2</v>
      </c>
      <c r="P8" s="109">
        <v>4</v>
      </c>
      <c r="Q8" s="109" t="s">
        <v>24</v>
      </c>
      <c r="R8" s="110">
        <v>6</v>
      </c>
      <c r="S8" s="108"/>
      <c r="T8" s="109"/>
      <c r="U8" s="109"/>
      <c r="V8" s="110"/>
      <c r="W8" s="108"/>
      <c r="X8" s="109"/>
      <c r="Y8" s="109"/>
      <c r="Z8" s="110"/>
      <c r="AA8" s="108"/>
      <c r="AB8" s="109"/>
      <c r="AC8" s="109"/>
      <c r="AD8" s="110"/>
      <c r="AE8" s="108"/>
      <c r="AF8" s="109"/>
      <c r="AG8" s="109"/>
      <c r="AH8" s="110"/>
      <c r="AI8" s="142"/>
      <c r="AJ8" s="143"/>
      <c r="AK8" s="143"/>
      <c r="AL8" s="144"/>
      <c r="AM8" s="252" t="s">
        <v>21</v>
      </c>
      <c r="AN8" s="1" t="s">
        <v>166</v>
      </c>
    </row>
    <row r="9" spans="3:40" x14ac:dyDescent="0.25">
      <c r="C9" s="11"/>
      <c r="D9" s="10" t="s">
        <v>19</v>
      </c>
      <c r="E9" s="1">
        <v>3</v>
      </c>
      <c r="F9" s="337"/>
      <c r="G9" s="179" t="s">
        <v>25</v>
      </c>
      <c r="H9" s="253" t="s">
        <v>383</v>
      </c>
      <c r="I9" s="254" t="s">
        <v>245</v>
      </c>
      <c r="J9" s="256" t="s">
        <v>206</v>
      </c>
      <c r="K9" s="108"/>
      <c r="L9" s="109"/>
      <c r="M9" s="109"/>
      <c r="N9" s="110"/>
      <c r="O9" s="108">
        <v>0</v>
      </c>
      <c r="P9" s="109">
        <v>0</v>
      </c>
      <c r="Q9" s="109" t="s">
        <v>26</v>
      </c>
      <c r="R9" s="110">
        <v>0</v>
      </c>
      <c r="S9" s="108"/>
      <c r="T9" s="109"/>
      <c r="U9" s="109"/>
      <c r="V9" s="110"/>
      <c r="W9" s="108"/>
      <c r="X9" s="109"/>
      <c r="Y9" s="109"/>
      <c r="Z9" s="110"/>
      <c r="AA9" s="108"/>
      <c r="AB9" s="109"/>
      <c r="AC9" s="109"/>
      <c r="AD9" s="110"/>
      <c r="AE9" s="108"/>
      <c r="AF9" s="109"/>
      <c r="AG9" s="109"/>
      <c r="AH9" s="110"/>
      <c r="AI9" s="142"/>
      <c r="AJ9" s="143"/>
      <c r="AK9" s="143"/>
      <c r="AL9" s="144"/>
      <c r="AM9" s="252" t="s">
        <v>109</v>
      </c>
    </row>
    <row r="10" spans="3:40" x14ac:dyDescent="0.25">
      <c r="C10" s="11"/>
      <c r="D10" s="10" t="s">
        <v>19</v>
      </c>
      <c r="E10" s="1">
        <v>4</v>
      </c>
      <c r="F10" s="337"/>
      <c r="G10" s="179" t="s">
        <v>30</v>
      </c>
      <c r="H10" s="257" t="s">
        <v>402</v>
      </c>
      <c r="I10" s="254" t="s">
        <v>247</v>
      </c>
      <c r="J10" s="256" t="s">
        <v>208</v>
      </c>
      <c r="K10" s="108">
        <v>1</v>
      </c>
      <c r="L10" s="109">
        <v>2</v>
      </c>
      <c r="M10" s="109" t="s">
        <v>24</v>
      </c>
      <c r="N10" s="110">
        <v>4</v>
      </c>
      <c r="O10" s="108"/>
      <c r="P10" s="109"/>
      <c r="Q10" s="109"/>
      <c r="R10" s="110"/>
      <c r="S10" s="108"/>
      <c r="T10" s="109"/>
      <c r="U10" s="109"/>
      <c r="V10" s="110"/>
      <c r="W10" s="108"/>
      <c r="X10" s="109"/>
      <c r="Y10" s="109"/>
      <c r="Z10" s="110"/>
      <c r="AA10" s="108"/>
      <c r="AB10" s="109"/>
      <c r="AC10" s="109"/>
      <c r="AD10" s="110"/>
      <c r="AE10" s="108"/>
      <c r="AF10" s="109"/>
      <c r="AG10" s="109"/>
      <c r="AH10" s="110"/>
      <c r="AI10" s="142"/>
      <c r="AJ10" s="143"/>
      <c r="AK10" s="143"/>
      <c r="AL10" s="144"/>
      <c r="AM10" s="258"/>
      <c r="AN10" s="1" t="s">
        <v>96</v>
      </c>
    </row>
    <row r="11" spans="3:40" x14ac:dyDescent="0.25">
      <c r="C11" s="11"/>
      <c r="D11" s="10" t="s">
        <v>19</v>
      </c>
      <c r="E11" s="1">
        <v>5</v>
      </c>
      <c r="F11" s="337"/>
      <c r="G11" s="179" t="s">
        <v>95</v>
      </c>
      <c r="H11" s="257" t="s">
        <v>381</v>
      </c>
      <c r="I11" s="254" t="s">
        <v>244</v>
      </c>
      <c r="J11" s="256" t="s">
        <v>207</v>
      </c>
      <c r="K11" s="108">
        <v>2</v>
      </c>
      <c r="L11" s="109">
        <v>2</v>
      </c>
      <c r="M11" s="109" t="s">
        <v>22</v>
      </c>
      <c r="N11" s="110">
        <v>4</v>
      </c>
      <c r="O11" s="108"/>
      <c r="P11" s="109"/>
      <c r="Q11" s="109"/>
      <c r="R11" s="110"/>
      <c r="S11" s="108"/>
      <c r="T11" s="109"/>
      <c r="U11" s="109"/>
      <c r="V11" s="110"/>
      <c r="W11" s="108"/>
      <c r="X11" s="109"/>
      <c r="Y11" s="109"/>
      <c r="Z11" s="110"/>
      <c r="AA11" s="108"/>
      <c r="AB11" s="109"/>
      <c r="AC11" s="109"/>
      <c r="AD11" s="110"/>
      <c r="AE11" s="108"/>
      <c r="AF11" s="109"/>
      <c r="AG11" s="109"/>
      <c r="AH11" s="110"/>
      <c r="AI11" s="142"/>
      <c r="AJ11" s="143"/>
      <c r="AK11" s="143"/>
      <c r="AL11" s="144"/>
      <c r="AM11" s="258"/>
      <c r="AN11" s="24" t="s">
        <v>168</v>
      </c>
    </row>
    <row r="12" spans="3:40" x14ac:dyDescent="0.25">
      <c r="C12" s="11"/>
      <c r="D12" s="10" t="s">
        <v>127</v>
      </c>
      <c r="E12" s="1">
        <v>6</v>
      </c>
      <c r="F12" s="337"/>
      <c r="G12" s="179" t="s">
        <v>139</v>
      </c>
      <c r="H12" s="257" t="s">
        <v>380</v>
      </c>
      <c r="I12" s="254" t="s">
        <v>248</v>
      </c>
      <c r="J12" s="256" t="s">
        <v>270</v>
      </c>
      <c r="K12" s="108"/>
      <c r="L12" s="109"/>
      <c r="M12" s="109"/>
      <c r="N12" s="110"/>
      <c r="O12" s="108">
        <v>2</v>
      </c>
      <c r="P12" s="109">
        <v>1</v>
      </c>
      <c r="Q12" s="109" t="s">
        <v>22</v>
      </c>
      <c r="R12" s="110">
        <v>4</v>
      </c>
      <c r="S12" s="108"/>
      <c r="T12" s="109"/>
      <c r="U12" s="109"/>
      <c r="V12" s="110"/>
      <c r="W12" s="108"/>
      <c r="X12" s="109"/>
      <c r="Y12" s="109"/>
      <c r="Z12" s="110"/>
      <c r="AA12" s="108"/>
      <c r="AB12" s="109"/>
      <c r="AC12" s="109"/>
      <c r="AD12" s="110"/>
      <c r="AE12" s="108"/>
      <c r="AF12" s="109"/>
      <c r="AG12" s="109"/>
      <c r="AH12" s="110"/>
      <c r="AI12" s="142"/>
      <c r="AJ12" s="143"/>
      <c r="AK12" s="143"/>
      <c r="AL12" s="144"/>
      <c r="AN12" s="24" t="s">
        <v>169</v>
      </c>
    </row>
    <row r="13" spans="3:40" x14ac:dyDescent="0.25">
      <c r="C13" s="11"/>
      <c r="D13" s="10" t="s">
        <v>144</v>
      </c>
      <c r="E13" s="1">
        <v>7</v>
      </c>
      <c r="F13" s="337"/>
      <c r="G13" s="259" t="s">
        <v>202</v>
      </c>
      <c r="H13" s="260" t="s">
        <v>378</v>
      </c>
      <c r="I13" s="254" t="s">
        <v>256</v>
      </c>
      <c r="J13" s="261" t="s">
        <v>271</v>
      </c>
      <c r="K13" s="108"/>
      <c r="L13" s="109"/>
      <c r="M13" s="109"/>
      <c r="N13" s="110"/>
      <c r="O13" s="108">
        <v>2</v>
      </c>
      <c r="P13" s="109">
        <v>2</v>
      </c>
      <c r="Q13" s="109" t="s">
        <v>22</v>
      </c>
      <c r="R13" s="110">
        <v>4</v>
      </c>
      <c r="S13" s="108"/>
      <c r="T13" s="109"/>
      <c r="U13" s="109"/>
      <c r="V13" s="110"/>
      <c r="W13" s="108"/>
      <c r="X13" s="109"/>
      <c r="Y13" s="109"/>
      <c r="Z13" s="110"/>
      <c r="AA13" s="108"/>
      <c r="AB13" s="109"/>
      <c r="AC13" s="109"/>
      <c r="AD13" s="110"/>
      <c r="AE13" s="108"/>
      <c r="AF13" s="109"/>
      <c r="AG13" s="109"/>
      <c r="AH13" s="110"/>
      <c r="AI13" s="142"/>
      <c r="AJ13" s="143"/>
      <c r="AK13" s="143"/>
      <c r="AL13" s="144"/>
      <c r="AM13" s="179" t="s">
        <v>110</v>
      </c>
      <c r="AN13" s="24" t="s">
        <v>203</v>
      </c>
    </row>
    <row r="14" spans="3:40" x14ac:dyDescent="0.25">
      <c r="C14" s="11"/>
      <c r="D14" s="10" t="s">
        <v>19</v>
      </c>
      <c r="E14" s="1">
        <v>8</v>
      </c>
      <c r="F14" s="337"/>
      <c r="G14" s="179" t="s">
        <v>377</v>
      </c>
      <c r="H14" s="257" t="s">
        <v>379</v>
      </c>
      <c r="I14" s="254" t="s">
        <v>246</v>
      </c>
      <c r="J14" s="256" t="s">
        <v>269</v>
      </c>
      <c r="K14" s="108"/>
      <c r="L14" s="109"/>
      <c r="M14" s="109"/>
      <c r="N14" s="110"/>
      <c r="O14" s="108">
        <v>2</v>
      </c>
      <c r="P14" s="109">
        <v>2</v>
      </c>
      <c r="Q14" s="109" t="s">
        <v>24</v>
      </c>
      <c r="R14" s="110">
        <v>4</v>
      </c>
      <c r="S14" s="108"/>
      <c r="T14" s="109"/>
      <c r="U14" s="109"/>
      <c r="V14" s="110"/>
      <c r="W14" s="108"/>
      <c r="X14" s="109"/>
      <c r="Y14" s="109"/>
      <c r="Z14" s="110"/>
      <c r="AA14" s="108"/>
      <c r="AB14" s="109"/>
      <c r="AC14" s="109"/>
      <c r="AD14" s="110"/>
      <c r="AE14" s="108"/>
      <c r="AF14" s="109"/>
      <c r="AG14" s="109"/>
      <c r="AH14" s="110"/>
      <c r="AI14" s="142"/>
      <c r="AJ14" s="143"/>
      <c r="AK14" s="143"/>
      <c r="AL14" s="144"/>
      <c r="AN14" s="24" t="s">
        <v>167</v>
      </c>
    </row>
    <row r="15" spans="3:40" x14ac:dyDescent="0.25">
      <c r="C15" s="11" t="s">
        <v>130</v>
      </c>
      <c r="D15" s="10" t="s">
        <v>127</v>
      </c>
      <c r="E15" s="1">
        <v>9</v>
      </c>
      <c r="F15" s="337"/>
      <c r="G15" s="179" t="s">
        <v>29</v>
      </c>
      <c r="H15" s="253" t="s">
        <v>376</v>
      </c>
      <c r="I15" s="262" t="s">
        <v>249</v>
      </c>
      <c r="J15" s="261" t="s">
        <v>252</v>
      </c>
      <c r="K15" s="108"/>
      <c r="L15" s="109"/>
      <c r="M15" s="109"/>
      <c r="N15" s="110"/>
      <c r="O15" s="108"/>
      <c r="P15" s="109"/>
      <c r="Q15" s="109"/>
      <c r="R15" s="110"/>
      <c r="S15" s="108">
        <v>2</v>
      </c>
      <c r="T15" s="109">
        <v>1</v>
      </c>
      <c r="U15" s="109" t="s">
        <v>22</v>
      </c>
      <c r="V15" s="110">
        <v>4</v>
      </c>
      <c r="W15" s="108"/>
      <c r="X15" s="109"/>
      <c r="Y15" s="109"/>
      <c r="Z15" s="110"/>
      <c r="AA15" s="108"/>
      <c r="AB15" s="109"/>
      <c r="AC15" s="109"/>
      <c r="AD15" s="110"/>
      <c r="AE15" s="108"/>
      <c r="AF15" s="109"/>
      <c r="AG15" s="109"/>
      <c r="AH15" s="110"/>
      <c r="AI15" s="142"/>
      <c r="AJ15" s="143"/>
      <c r="AK15" s="143"/>
      <c r="AL15" s="144"/>
      <c r="AN15" s="24" t="s">
        <v>111</v>
      </c>
    </row>
    <row r="16" spans="3:40" ht="15.75" thickBot="1" x14ac:dyDescent="0.3">
      <c r="C16" s="27">
        <v>41</v>
      </c>
      <c r="D16" s="10" t="s">
        <v>19</v>
      </c>
      <c r="E16" s="1">
        <v>10</v>
      </c>
      <c r="F16" s="337"/>
      <c r="G16" s="179" t="s">
        <v>221</v>
      </c>
      <c r="H16" s="179" t="s">
        <v>403</v>
      </c>
      <c r="I16" s="263" t="s">
        <v>247</v>
      </c>
      <c r="J16" s="181" t="s">
        <v>272</v>
      </c>
      <c r="K16" s="264"/>
      <c r="L16" s="265"/>
      <c r="M16" s="265"/>
      <c r="N16" s="266"/>
      <c r="O16" s="267"/>
      <c r="P16" s="268"/>
      <c r="Q16" s="268"/>
      <c r="R16" s="269"/>
      <c r="S16" s="108"/>
      <c r="T16" s="109"/>
      <c r="U16" s="109"/>
      <c r="V16" s="110"/>
      <c r="W16" s="108"/>
      <c r="X16" s="109"/>
      <c r="Y16" s="109"/>
      <c r="Z16" s="110"/>
      <c r="AA16" s="108">
        <v>2</v>
      </c>
      <c r="AB16" s="109">
        <v>2</v>
      </c>
      <c r="AC16" s="109" t="s">
        <v>24</v>
      </c>
      <c r="AD16" s="110">
        <v>4</v>
      </c>
      <c r="AE16" s="108"/>
      <c r="AF16" s="109"/>
      <c r="AG16" s="109"/>
      <c r="AH16" s="110"/>
      <c r="AI16" s="142"/>
      <c r="AJ16" s="143"/>
      <c r="AK16" s="143"/>
      <c r="AL16" s="144"/>
      <c r="AN16" s="24" t="s">
        <v>165</v>
      </c>
    </row>
    <row r="17" spans="3:40" ht="15.75" thickBot="1" x14ac:dyDescent="0.3">
      <c r="C17" s="25" t="s">
        <v>66</v>
      </c>
      <c r="D17" s="9" t="s">
        <v>33</v>
      </c>
      <c r="E17" s="1">
        <v>11</v>
      </c>
      <c r="F17" s="336" t="s">
        <v>34</v>
      </c>
      <c r="G17" s="252" t="s">
        <v>92</v>
      </c>
      <c r="H17" s="239" t="s">
        <v>426</v>
      </c>
      <c r="I17" s="270" t="s">
        <v>253</v>
      </c>
      <c r="J17" s="239" t="s">
        <v>218</v>
      </c>
      <c r="K17" s="104">
        <v>2</v>
      </c>
      <c r="L17" s="105">
        <v>1</v>
      </c>
      <c r="M17" s="105" t="s">
        <v>22</v>
      </c>
      <c r="N17" s="106">
        <v>5</v>
      </c>
      <c r="O17" s="142"/>
      <c r="P17" s="143"/>
      <c r="Q17" s="143"/>
      <c r="R17" s="144"/>
      <c r="S17" s="104"/>
      <c r="T17" s="105"/>
      <c r="U17" s="105"/>
      <c r="V17" s="106"/>
      <c r="W17" s="104"/>
      <c r="X17" s="105"/>
      <c r="Y17" s="105"/>
      <c r="Z17" s="106"/>
      <c r="AA17" s="104"/>
      <c r="AB17" s="105"/>
      <c r="AC17" s="105"/>
      <c r="AD17" s="106"/>
      <c r="AE17" s="104"/>
      <c r="AF17" s="105"/>
      <c r="AG17" s="105"/>
      <c r="AH17" s="106"/>
      <c r="AI17" s="104"/>
      <c r="AJ17" s="105"/>
      <c r="AK17" s="105"/>
      <c r="AL17" s="106"/>
      <c r="AN17" s="1" t="s">
        <v>91</v>
      </c>
    </row>
    <row r="18" spans="3:40" ht="15.75" thickBot="1" x14ac:dyDescent="0.3">
      <c r="C18" s="26"/>
      <c r="D18" s="10" t="s">
        <v>33</v>
      </c>
      <c r="E18" s="1">
        <v>12</v>
      </c>
      <c r="F18" s="337"/>
      <c r="G18" s="179" t="s">
        <v>93</v>
      </c>
      <c r="H18" s="239" t="s">
        <v>427</v>
      </c>
      <c r="I18" s="263" t="s">
        <v>253</v>
      </c>
      <c r="J18" s="239" t="s">
        <v>219</v>
      </c>
      <c r="K18" s="142"/>
      <c r="L18" s="143"/>
      <c r="M18" s="143"/>
      <c r="N18" s="144"/>
      <c r="O18" s="142">
        <v>2</v>
      </c>
      <c r="P18" s="143">
        <v>1</v>
      </c>
      <c r="Q18" s="143" t="s">
        <v>22</v>
      </c>
      <c r="R18" s="144">
        <v>4</v>
      </c>
      <c r="S18" s="142"/>
      <c r="T18" s="143"/>
      <c r="U18" s="143"/>
      <c r="V18" s="144"/>
      <c r="W18" s="142"/>
      <c r="X18" s="143"/>
      <c r="Y18" s="143"/>
      <c r="Z18" s="144"/>
      <c r="AA18" s="142"/>
      <c r="AB18" s="143"/>
      <c r="AC18" s="143"/>
      <c r="AD18" s="144"/>
      <c r="AE18" s="142"/>
      <c r="AF18" s="143"/>
      <c r="AG18" s="143"/>
      <c r="AH18" s="144"/>
      <c r="AI18" s="142"/>
      <c r="AJ18" s="143"/>
      <c r="AK18" s="143"/>
      <c r="AL18" s="144"/>
      <c r="AM18" s="180" t="s">
        <v>71</v>
      </c>
      <c r="AN18" s="1" t="s">
        <v>91</v>
      </c>
    </row>
    <row r="19" spans="3:40" ht="15.75" thickBot="1" x14ac:dyDescent="0.3">
      <c r="C19" s="11"/>
      <c r="D19" s="10" t="s">
        <v>33</v>
      </c>
      <c r="E19" s="1">
        <v>13</v>
      </c>
      <c r="F19" s="337"/>
      <c r="G19" s="179" t="s">
        <v>73</v>
      </c>
      <c r="H19" s="179" t="s">
        <v>433</v>
      </c>
      <c r="I19" s="263"/>
      <c r="J19" s="239" t="s">
        <v>220</v>
      </c>
      <c r="K19" s="142"/>
      <c r="L19" s="143"/>
      <c r="M19" s="143"/>
      <c r="N19" s="144"/>
      <c r="O19" s="163">
        <v>1</v>
      </c>
      <c r="P19" s="161">
        <v>1</v>
      </c>
      <c r="Q19" s="161" t="s">
        <v>22</v>
      </c>
      <c r="R19" s="162">
        <v>4</v>
      </c>
      <c r="S19" s="142"/>
      <c r="T19" s="143"/>
      <c r="U19" s="143"/>
      <c r="V19" s="144"/>
      <c r="W19" s="142"/>
      <c r="X19" s="143"/>
      <c r="Y19" s="143"/>
      <c r="Z19" s="144"/>
      <c r="AA19" s="142"/>
      <c r="AB19" s="143"/>
      <c r="AC19" s="143"/>
      <c r="AD19" s="144"/>
      <c r="AE19" s="142"/>
      <c r="AF19" s="143"/>
      <c r="AG19" s="143"/>
      <c r="AH19" s="144"/>
      <c r="AI19" s="142"/>
      <c r="AJ19" s="143"/>
      <c r="AK19" s="143"/>
      <c r="AL19" s="144"/>
      <c r="AM19" s="179" t="s">
        <v>70</v>
      </c>
      <c r="AN19" s="1" t="s">
        <v>91</v>
      </c>
    </row>
    <row r="20" spans="3:40" ht="15.75" thickBot="1" x14ac:dyDescent="0.3">
      <c r="C20" s="11"/>
      <c r="D20" s="10" t="s">
        <v>33</v>
      </c>
      <c r="E20" s="1">
        <v>14</v>
      </c>
      <c r="F20" s="337"/>
      <c r="G20" s="179" t="s">
        <v>72</v>
      </c>
      <c r="H20" s="179" t="s">
        <v>435</v>
      </c>
      <c r="I20" s="263" t="s">
        <v>253</v>
      </c>
      <c r="J20" s="239" t="s">
        <v>223</v>
      </c>
      <c r="K20" s="142"/>
      <c r="L20" s="143"/>
      <c r="M20" s="143"/>
      <c r="N20" s="144"/>
      <c r="O20" s="108"/>
      <c r="P20" s="109"/>
      <c r="Q20" s="109"/>
      <c r="R20" s="110"/>
      <c r="S20" s="142">
        <v>2</v>
      </c>
      <c r="T20" s="143">
        <v>2</v>
      </c>
      <c r="U20" s="143" t="s">
        <v>22</v>
      </c>
      <c r="V20" s="144">
        <v>4</v>
      </c>
      <c r="W20" s="142"/>
      <c r="X20" s="143"/>
      <c r="Y20" s="143"/>
      <c r="Z20" s="144"/>
      <c r="AA20" s="142"/>
      <c r="AB20" s="143"/>
      <c r="AC20" s="143"/>
      <c r="AD20" s="144"/>
      <c r="AE20" s="142"/>
      <c r="AF20" s="143"/>
      <c r="AG20" s="143"/>
      <c r="AH20" s="144"/>
      <c r="AI20" s="142"/>
      <c r="AJ20" s="143"/>
      <c r="AK20" s="143"/>
      <c r="AL20" s="144"/>
      <c r="AN20" s="1" t="s">
        <v>91</v>
      </c>
    </row>
    <row r="21" spans="3:40" ht="15.75" thickBot="1" x14ac:dyDescent="0.3">
      <c r="C21" s="11"/>
      <c r="D21" s="10" t="s">
        <v>33</v>
      </c>
      <c r="E21" s="1">
        <v>15</v>
      </c>
      <c r="F21" s="337"/>
      <c r="G21" s="179" t="s">
        <v>84</v>
      </c>
      <c r="H21" s="179" t="s">
        <v>436</v>
      </c>
      <c r="I21" s="263"/>
      <c r="J21" s="239" t="s">
        <v>222</v>
      </c>
      <c r="K21" s="142"/>
      <c r="L21" s="143"/>
      <c r="M21" s="143"/>
      <c r="N21" s="144"/>
      <c r="O21" s="142"/>
      <c r="P21" s="143"/>
      <c r="Q21" s="143"/>
      <c r="R21" s="144"/>
      <c r="S21" s="142">
        <v>0</v>
      </c>
      <c r="T21" s="143">
        <v>0</v>
      </c>
      <c r="U21" s="143" t="s">
        <v>26</v>
      </c>
      <c r="V21" s="144">
        <v>0</v>
      </c>
      <c r="W21" s="142"/>
      <c r="X21" s="143"/>
      <c r="Y21" s="143"/>
      <c r="Z21" s="144"/>
      <c r="AA21" s="142"/>
      <c r="AB21" s="143"/>
      <c r="AC21" s="143"/>
      <c r="AD21" s="144"/>
      <c r="AE21" s="142"/>
      <c r="AF21" s="143"/>
      <c r="AG21" s="143"/>
      <c r="AH21" s="144"/>
      <c r="AI21" s="142"/>
      <c r="AJ21" s="143"/>
      <c r="AK21" s="143"/>
      <c r="AL21" s="144"/>
    </row>
    <row r="22" spans="3:40" ht="15.75" thickBot="1" x14ac:dyDescent="0.3">
      <c r="C22" s="11"/>
      <c r="D22" s="10" t="s">
        <v>33</v>
      </c>
      <c r="E22" s="1">
        <v>16</v>
      </c>
      <c r="F22" s="337"/>
      <c r="G22" s="179" t="s">
        <v>142</v>
      </c>
      <c r="H22" s="179" t="s">
        <v>428</v>
      </c>
      <c r="I22" s="263"/>
      <c r="J22" s="239" t="s">
        <v>224</v>
      </c>
      <c r="K22" s="142"/>
      <c r="L22" s="143"/>
      <c r="M22" s="143"/>
      <c r="N22" s="144"/>
      <c r="O22" s="142"/>
      <c r="P22" s="143"/>
      <c r="Q22" s="143"/>
      <c r="R22" s="144"/>
      <c r="S22" s="142"/>
      <c r="T22" s="143"/>
      <c r="U22" s="143"/>
      <c r="V22" s="144"/>
      <c r="W22" s="142">
        <v>2</v>
      </c>
      <c r="X22" s="143">
        <v>2</v>
      </c>
      <c r="Y22" s="143" t="s">
        <v>22</v>
      </c>
      <c r="Z22" s="144">
        <v>4</v>
      </c>
      <c r="AA22" s="142"/>
      <c r="AB22" s="143"/>
      <c r="AC22" s="143"/>
      <c r="AD22" s="144"/>
      <c r="AE22" s="142"/>
      <c r="AF22" s="143"/>
      <c r="AG22" s="143"/>
      <c r="AH22" s="144"/>
      <c r="AI22" s="142"/>
      <c r="AJ22" s="143"/>
      <c r="AK22" s="143"/>
      <c r="AL22" s="144"/>
      <c r="AM22" s="179" t="s">
        <v>115</v>
      </c>
      <c r="AN22" s="24" t="s">
        <v>173</v>
      </c>
    </row>
    <row r="23" spans="3:40" x14ac:dyDescent="0.25">
      <c r="C23" s="11" t="s">
        <v>130</v>
      </c>
      <c r="D23" s="10" t="s">
        <v>33</v>
      </c>
      <c r="E23" s="1">
        <v>17</v>
      </c>
      <c r="F23" s="337"/>
      <c r="G23" s="271" t="s">
        <v>113</v>
      </c>
      <c r="H23" s="272" t="s">
        <v>375</v>
      </c>
      <c r="I23" s="273" t="s">
        <v>254</v>
      </c>
      <c r="J23" s="239" t="s">
        <v>234</v>
      </c>
      <c r="K23" s="142"/>
      <c r="L23" s="143"/>
      <c r="M23" s="143"/>
      <c r="N23" s="144"/>
      <c r="O23" s="142"/>
      <c r="P23" s="143"/>
      <c r="Q23" s="143"/>
      <c r="R23" s="144"/>
      <c r="S23" s="142"/>
      <c r="T23" s="143"/>
      <c r="U23" s="143"/>
      <c r="V23" s="144"/>
      <c r="W23" s="142"/>
      <c r="X23" s="143"/>
      <c r="Y23" s="143"/>
      <c r="Z23" s="144"/>
      <c r="AA23" s="142"/>
      <c r="AB23" s="143"/>
      <c r="AC23" s="143"/>
      <c r="AD23" s="144"/>
      <c r="AE23" s="142">
        <v>2</v>
      </c>
      <c r="AF23" s="143">
        <v>3</v>
      </c>
      <c r="AG23" s="143" t="s">
        <v>22</v>
      </c>
      <c r="AH23" s="144">
        <v>5</v>
      </c>
      <c r="AI23" s="142"/>
      <c r="AJ23" s="143"/>
      <c r="AK23" s="143"/>
      <c r="AL23" s="144"/>
      <c r="AM23" s="179" t="s">
        <v>35</v>
      </c>
      <c r="AN23" s="24" t="s">
        <v>114</v>
      </c>
    </row>
    <row r="24" spans="3:40" ht="15.75" thickBot="1" x14ac:dyDescent="0.3">
      <c r="C24" s="27">
        <v>30</v>
      </c>
      <c r="D24" s="13" t="s">
        <v>129</v>
      </c>
      <c r="E24" s="1">
        <v>18</v>
      </c>
      <c r="F24" s="338"/>
      <c r="G24" s="247" t="s">
        <v>105</v>
      </c>
      <c r="H24" s="274" t="s">
        <v>373</v>
      </c>
      <c r="I24" s="275" t="s">
        <v>250</v>
      </c>
      <c r="J24" s="276" t="s">
        <v>251</v>
      </c>
      <c r="K24" s="277"/>
      <c r="L24" s="278"/>
      <c r="M24" s="278"/>
      <c r="N24" s="279"/>
      <c r="O24" s="280"/>
      <c r="P24" s="278"/>
      <c r="Q24" s="278"/>
      <c r="R24" s="279"/>
      <c r="S24" s="281"/>
      <c r="T24" s="278"/>
      <c r="U24" s="278"/>
      <c r="V24" s="279"/>
      <c r="W24" s="280"/>
      <c r="X24" s="278"/>
      <c r="Y24" s="278"/>
      <c r="Z24" s="279"/>
      <c r="AA24" s="280"/>
      <c r="AB24" s="278"/>
      <c r="AC24" s="278"/>
      <c r="AD24" s="279"/>
      <c r="AE24" s="280"/>
      <c r="AF24" s="278"/>
      <c r="AG24" s="278"/>
      <c r="AH24" s="279"/>
      <c r="AI24" s="280">
        <v>2</v>
      </c>
      <c r="AJ24" s="278">
        <v>2</v>
      </c>
      <c r="AK24" s="278" t="s">
        <v>22</v>
      </c>
      <c r="AL24" s="279">
        <v>4</v>
      </c>
      <c r="AN24" s="24" t="s">
        <v>200</v>
      </c>
    </row>
    <row r="25" spans="3:40" ht="15.75" thickBot="1" x14ac:dyDescent="0.3">
      <c r="C25" s="25" t="s">
        <v>160</v>
      </c>
      <c r="D25" s="10" t="s">
        <v>33</v>
      </c>
      <c r="E25" s="1">
        <v>19</v>
      </c>
      <c r="F25" s="339" t="s">
        <v>107</v>
      </c>
      <c r="G25" s="179" t="s">
        <v>35</v>
      </c>
      <c r="H25" s="179" t="s">
        <v>384</v>
      </c>
      <c r="I25" s="263" t="s">
        <v>254</v>
      </c>
      <c r="J25" s="239" t="s">
        <v>273</v>
      </c>
      <c r="K25" s="108">
        <v>2</v>
      </c>
      <c r="L25" s="109">
        <v>3</v>
      </c>
      <c r="M25" s="109" t="s">
        <v>22</v>
      </c>
      <c r="N25" s="110">
        <v>5</v>
      </c>
      <c r="O25" s="142"/>
      <c r="P25" s="143"/>
      <c r="Q25" s="143"/>
      <c r="R25" s="144"/>
      <c r="S25" s="142"/>
      <c r="T25" s="143"/>
      <c r="U25" s="143"/>
      <c r="V25" s="144"/>
      <c r="W25" s="142"/>
      <c r="X25" s="143"/>
      <c r="Y25" s="143"/>
      <c r="Z25" s="144"/>
      <c r="AA25" s="142"/>
      <c r="AB25" s="143"/>
      <c r="AC25" s="143"/>
      <c r="AD25" s="144"/>
      <c r="AE25" s="142"/>
      <c r="AF25" s="143"/>
      <c r="AG25" s="143"/>
      <c r="AH25" s="144"/>
      <c r="AI25" s="142"/>
      <c r="AJ25" s="143"/>
      <c r="AK25" s="143"/>
      <c r="AL25" s="144"/>
      <c r="AN25" s="1" t="s">
        <v>114</v>
      </c>
    </row>
    <row r="26" spans="3:40" ht="15.75" thickBot="1" x14ac:dyDescent="0.3">
      <c r="C26" s="26" t="s">
        <v>161</v>
      </c>
      <c r="D26" s="10" t="s">
        <v>33</v>
      </c>
      <c r="E26" s="1">
        <v>20</v>
      </c>
      <c r="F26" s="340"/>
      <c r="G26" s="179" t="s">
        <v>75</v>
      </c>
      <c r="H26" s="179" t="s">
        <v>430</v>
      </c>
      <c r="I26" s="263"/>
      <c r="J26" s="239" t="s">
        <v>226</v>
      </c>
      <c r="K26" s="108"/>
      <c r="L26" s="109"/>
      <c r="M26" s="109"/>
      <c r="N26" s="110"/>
      <c r="O26" s="108"/>
      <c r="P26" s="109"/>
      <c r="Q26" s="109"/>
      <c r="R26" s="110"/>
      <c r="S26" s="108">
        <v>2</v>
      </c>
      <c r="T26" s="109">
        <v>1</v>
      </c>
      <c r="U26" s="109" t="s">
        <v>24</v>
      </c>
      <c r="V26" s="110">
        <v>4</v>
      </c>
      <c r="W26" s="142"/>
      <c r="X26" s="143"/>
      <c r="Y26" s="143"/>
      <c r="Z26" s="144"/>
      <c r="AA26" s="142"/>
      <c r="AB26" s="143"/>
      <c r="AC26" s="143"/>
      <c r="AD26" s="144"/>
      <c r="AE26" s="142"/>
      <c r="AF26" s="143"/>
      <c r="AG26" s="143"/>
      <c r="AH26" s="144"/>
      <c r="AI26" s="142"/>
      <c r="AJ26" s="143"/>
      <c r="AK26" s="143"/>
      <c r="AL26" s="144"/>
      <c r="AN26" s="1" t="s">
        <v>91</v>
      </c>
    </row>
    <row r="27" spans="3:40" ht="15.75" thickBot="1" x14ac:dyDescent="0.3">
      <c r="C27" s="11"/>
      <c r="D27" s="10" t="s">
        <v>33</v>
      </c>
      <c r="E27" s="1">
        <v>21</v>
      </c>
      <c r="F27" s="340"/>
      <c r="G27" s="179" t="s">
        <v>37</v>
      </c>
      <c r="H27" s="179" t="s">
        <v>405</v>
      </c>
      <c r="I27" s="263" t="s">
        <v>255</v>
      </c>
      <c r="J27" s="239" t="s">
        <v>233</v>
      </c>
      <c r="K27" s="108"/>
      <c r="L27" s="109"/>
      <c r="M27" s="109"/>
      <c r="N27" s="110"/>
      <c r="O27" s="108"/>
      <c r="P27" s="109"/>
      <c r="Q27" s="109"/>
      <c r="R27" s="110"/>
      <c r="S27" s="108"/>
      <c r="T27" s="109"/>
      <c r="U27" s="109"/>
      <c r="V27" s="110"/>
      <c r="W27" s="108">
        <v>1</v>
      </c>
      <c r="X27" s="109">
        <v>2</v>
      </c>
      <c r="Y27" s="109" t="s">
        <v>14</v>
      </c>
      <c r="Z27" s="110">
        <v>4</v>
      </c>
      <c r="AA27" s="142"/>
      <c r="AB27" s="143"/>
      <c r="AC27" s="143"/>
      <c r="AD27" s="144"/>
      <c r="AE27" s="142"/>
      <c r="AF27" s="143"/>
      <c r="AG27" s="143"/>
      <c r="AH27" s="144"/>
      <c r="AI27" s="142"/>
      <c r="AJ27" s="143"/>
      <c r="AK27" s="143"/>
      <c r="AL27" s="144"/>
      <c r="AN27" s="1" t="s">
        <v>118</v>
      </c>
    </row>
    <row r="28" spans="3:40" ht="15.75" thickBot="1" x14ac:dyDescent="0.3">
      <c r="C28" s="11"/>
      <c r="D28" s="10" t="s">
        <v>33</v>
      </c>
      <c r="E28" s="1">
        <v>22</v>
      </c>
      <c r="F28" s="340"/>
      <c r="G28" s="179" t="s">
        <v>38</v>
      </c>
      <c r="H28" s="179" t="s">
        <v>404</v>
      </c>
      <c r="I28" s="263" t="s">
        <v>255</v>
      </c>
      <c r="J28" s="239" t="s">
        <v>227</v>
      </c>
      <c r="K28" s="282"/>
      <c r="L28" s="161"/>
      <c r="M28" s="161"/>
      <c r="N28" s="162"/>
      <c r="O28" s="108"/>
      <c r="P28" s="109"/>
      <c r="Q28" s="109"/>
      <c r="R28" s="110"/>
      <c r="S28" s="163"/>
      <c r="T28" s="161"/>
      <c r="U28" s="161"/>
      <c r="V28" s="162"/>
      <c r="W28" s="108"/>
      <c r="X28" s="109"/>
      <c r="Y28" s="109"/>
      <c r="Z28" s="110"/>
      <c r="AA28" s="142">
        <v>1</v>
      </c>
      <c r="AB28" s="143">
        <v>3</v>
      </c>
      <c r="AC28" s="143" t="s">
        <v>24</v>
      </c>
      <c r="AD28" s="144">
        <v>4</v>
      </c>
      <c r="AE28" s="142"/>
      <c r="AF28" s="143"/>
      <c r="AG28" s="143"/>
      <c r="AH28" s="144"/>
      <c r="AI28" s="142"/>
      <c r="AJ28" s="143"/>
      <c r="AK28" s="143"/>
      <c r="AL28" s="144"/>
      <c r="AN28" s="24" t="s">
        <v>114</v>
      </c>
    </row>
    <row r="29" spans="3:40" ht="15.75" thickBot="1" x14ac:dyDescent="0.3">
      <c r="C29" s="11"/>
      <c r="D29" s="10" t="s">
        <v>33</v>
      </c>
      <c r="E29" s="1">
        <v>23</v>
      </c>
      <c r="F29" s="340"/>
      <c r="G29" s="179" t="s">
        <v>36</v>
      </c>
      <c r="H29" s="179" t="s">
        <v>385</v>
      </c>
      <c r="I29" s="263" t="s">
        <v>259</v>
      </c>
      <c r="J29" s="239" t="s">
        <v>228</v>
      </c>
      <c r="K29" s="108"/>
      <c r="L29" s="109"/>
      <c r="M29" s="109"/>
      <c r="N29" s="110"/>
      <c r="O29" s="108"/>
      <c r="P29" s="109"/>
      <c r="Q29" s="109"/>
      <c r="R29" s="110"/>
      <c r="S29" s="108"/>
      <c r="T29" s="109"/>
      <c r="U29" s="109"/>
      <c r="V29" s="110"/>
      <c r="W29" s="108"/>
      <c r="X29" s="109"/>
      <c r="Y29" s="109"/>
      <c r="Z29" s="110"/>
      <c r="AA29" s="108">
        <v>2</v>
      </c>
      <c r="AB29" s="109">
        <v>2</v>
      </c>
      <c r="AC29" s="109" t="s">
        <v>24</v>
      </c>
      <c r="AD29" s="110">
        <v>4</v>
      </c>
      <c r="AE29" s="142"/>
      <c r="AF29" s="143"/>
      <c r="AG29" s="143"/>
      <c r="AH29" s="144"/>
      <c r="AI29" s="142"/>
      <c r="AJ29" s="143"/>
      <c r="AK29" s="143"/>
      <c r="AL29" s="144"/>
      <c r="AN29" s="24" t="s">
        <v>117</v>
      </c>
    </row>
    <row r="30" spans="3:40" ht="15.75" thickBot="1" x14ac:dyDescent="0.3">
      <c r="C30" s="11"/>
      <c r="D30" s="10" t="s">
        <v>33</v>
      </c>
      <c r="E30" s="1">
        <v>24</v>
      </c>
      <c r="F30" s="340"/>
      <c r="G30" s="179" t="s">
        <v>143</v>
      </c>
      <c r="H30" s="179" t="s">
        <v>429</v>
      </c>
      <c r="I30" s="263"/>
      <c r="J30" s="239" t="s">
        <v>225</v>
      </c>
      <c r="K30" s="108"/>
      <c r="L30" s="109"/>
      <c r="M30" s="109"/>
      <c r="N30" s="110"/>
      <c r="O30" s="108"/>
      <c r="P30" s="109"/>
      <c r="Q30" s="109"/>
      <c r="R30" s="110"/>
      <c r="S30" s="108"/>
      <c r="T30" s="109"/>
      <c r="U30" s="109"/>
      <c r="V30" s="110"/>
      <c r="W30" s="108"/>
      <c r="X30" s="109"/>
      <c r="Y30" s="109"/>
      <c r="Z30" s="110"/>
      <c r="AA30" s="108">
        <v>1</v>
      </c>
      <c r="AB30" s="109">
        <v>2</v>
      </c>
      <c r="AC30" s="109" t="s">
        <v>22</v>
      </c>
      <c r="AD30" s="110">
        <v>4</v>
      </c>
      <c r="AE30" s="142"/>
      <c r="AF30" s="143"/>
      <c r="AG30" s="143"/>
      <c r="AH30" s="144"/>
      <c r="AI30" s="142"/>
      <c r="AJ30" s="143"/>
      <c r="AK30" s="143"/>
      <c r="AL30" s="144"/>
      <c r="AN30" s="24" t="s">
        <v>173</v>
      </c>
    </row>
    <row r="31" spans="3:40" ht="15.75" thickBot="1" x14ac:dyDescent="0.3">
      <c r="C31" s="11"/>
      <c r="D31" s="10" t="s">
        <v>33</v>
      </c>
      <c r="E31" s="1">
        <v>25</v>
      </c>
      <c r="F31" s="340"/>
      <c r="G31" s="179" t="s">
        <v>77</v>
      </c>
      <c r="H31" s="179" t="s">
        <v>386</v>
      </c>
      <c r="I31" s="263" t="s">
        <v>259</v>
      </c>
      <c r="J31" s="239" t="s">
        <v>229</v>
      </c>
      <c r="K31" s="108"/>
      <c r="L31" s="109"/>
      <c r="M31" s="109"/>
      <c r="N31" s="110"/>
      <c r="O31" s="108"/>
      <c r="P31" s="109"/>
      <c r="Q31" s="109"/>
      <c r="R31" s="110"/>
      <c r="S31" s="108"/>
      <c r="T31" s="109"/>
      <c r="U31" s="109"/>
      <c r="V31" s="110"/>
      <c r="W31" s="108"/>
      <c r="X31" s="109"/>
      <c r="Y31" s="109"/>
      <c r="Z31" s="110"/>
      <c r="AA31" s="108"/>
      <c r="AB31" s="109"/>
      <c r="AC31" s="109"/>
      <c r="AD31" s="110"/>
      <c r="AE31" s="108">
        <v>2</v>
      </c>
      <c r="AF31" s="109">
        <v>2</v>
      </c>
      <c r="AG31" s="109" t="s">
        <v>24</v>
      </c>
      <c r="AH31" s="110">
        <v>4</v>
      </c>
      <c r="AI31" s="142"/>
      <c r="AJ31" s="143"/>
      <c r="AK31" s="143"/>
      <c r="AL31" s="144"/>
      <c r="AN31" s="1" t="s">
        <v>118</v>
      </c>
    </row>
    <row r="32" spans="3:40" ht="15.75" thickBot="1" x14ac:dyDescent="0.3">
      <c r="C32" s="11"/>
      <c r="D32" s="10" t="s">
        <v>33</v>
      </c>
      <c r="E32" s="1">
        <v>26</v>
      </c>
      <c r="F32" s="340"/>
      <c r="G32" s="179" t="s">
        <v>76</v>
      </c>
      <c r="H32" s="179" t="s">
        <v>431</v>
      </c>
      <c r="I32" s="263"/>
      <c r="J32" s="239" t="s">
        <v>230</v>
      </c>
      <c r="K32" s="108"/>
      <c r="L32" s="109"/>
      <c r="M32" s="109"/>
      <c r="N32" s="110"/>
      <c r="O32" s="108"/>
      <c r="P32" s="109"/>
      <c r="Q32" s="109"/>
      <c r="R32" s="110"/>
      <c r="S32" s="108"/>
      <c r="T32" s="109"/>
      <c r="U32" s="109"/>
      <c r="V32" s="110"/>
      <c r="W32" s="108"/>
      <c r="X32" s="109"/>
      <c r="Y32" s="109"/>
      <c r="Z32" s="110"/>
      <c r="AA32" s="108"/>
      <c r="AB32" s="109"/>
      <c r="AC32" s="109"/>
      <c r="AD32" s="110"/>
      <c r="AE32" s="108">
        <v>1</v>
      </c>
      <c r="AF32" s="109">
        <v>3</v>
      </c>
      <c r="AG32" s="109" t="s">
        <v>22</v>
      </c>
      <c r="AH32" s="110">
        <v>4</v>
      </c>
      <c r="AI32" s="142"/>
      <c r="AJ32" s="143"/>
      <c r="AK32" s="143"/>
      <c r="AL32" s="144"/>
      <c r="AN32" s="24" t="s">
        <v>176</v>
      </c>
    </row>
    <row r="33" spans="3:40" ht="15.75" thickBot="1" x14ac:dyDescent="0.3">
      <c r="C33" s="11"/>
      <c r="D33" s="10" t="s">
        <v>33</v>
      </c>
      <c r="E33" s="1">
        <v>27</v>
      </c>
      <c r="F33" s="340"/>
      <c r="G33" s="179" t="s">
        <v>74</v>
      </c>
      <c r="H33" s="179" t="s">
        <v>432</v>
      </c>
      <c r="I33" s="263"/>
      <c r="J33" s="239" t="s">
        <v>231</v>
      </c>
      <c r="K33" s="108"/>
      <c r="L33" s="109"/>
      <c r="M33" s="109"/>
      <c r="N33" s="110"/>
      <c r="O33" s="108"/>
      <c r="P33" s="109"/>
      <c r="Q33" s="109"/>
      <c r="R33" s="110"/>
      <c r="S33" s="108"/>
      <c r="T33" s="109"/>
      <c r="U33" s="109"/>
      <c r="V33" s="110"/>
      <c r="W33" s="108"/>
      <c r="X33" s="109"/>
      <c r="Y33" s="109"/>
      <c r="Z33" s="110"/>
      <c r="AA33" s="108"/>
      <c r="AB33" s="109"/>
      <c r="AC33" s="109"/>
      <c r="AD33" s="110"/>
      <c r="AE33" s="108">
        <v>1</v>
      </c>
      <c r="AF33" s="109">
        <v>3</v>
      </c>
      <c r="AG33" s="109" t="s">
        <v>22</v>
      </c>
      <c r="AH33" s="110">
        <v>4</v>
      </c>
      <c r="AI33" s="142"/>
      <c r="AJ33" s="143"/>
      <c r="AK33" s="143"/>
      <c r="AL33" s="144"/>
      <c r="AN33" s="1" t="s">
        <v>91</v>
      </c>
    </row>
    <row r="34" spans="3:40" ht="15.75" thickBot="1" x14ac:dyDescent="0.3">
      <c r="C34" s="11"/>
      <c r="D34" s="10" t="s">
        <v>33</v>
      </c>
      <c r="E34" s="1">
        <v>28</v>
      </c>
      <c r="F34" s="340"/>
      <c r="G34" s="271" t="s">
        <v>209</v>
      </c>
      <c r="H34" s="271" t="s">
        <v>434</v>
      </c>
      <c r="I34" s="283"/>
      <c r="J34" s="239" t="s">
        <v>232</v>
      </c>
      <c r="K34" s="264"/>
      <c r="L34" s="109"/>
      <c r="M34" s="109"/>
      <c r="N34" s="110"/>
      <c r="O34" s="108"/>
      <c r="P34" s="109"/>
      <c r="Q34" s="109"/>
      <c r="R34" s="110"/>
      <c r="S34" s="108"/>
      <c r="T34" s="109"/>
      <c r="U34" s="109"/>
      <c r="V34" s="110"/>
      <c r="W34" s="108"/>
      <c r="X34" s="109"/>
      <c r="Y34" s="109"/>
      <c r="Z34" s="110"/>
      <c r="AA34" s="108"/>
      <c r="AB34" s="109"/>
      <c r="AC34" s="109"/>
      <c r="AD34" s="110"/>
      <c r="AE34" s="108"/>
      <c r="AF34" s="109"/>
      <c r="AG34" s="109"/>
      <c r="AH34" s="110"/>
      <c r="AI34" s="108">
        <v>0</v>
      </c>
      <c r="AJ34" s="109">
        <v>3</v>
      </c>
      <c r="AK34" s="109" t="s">
        <v>24</v>
      </c>
      <c r="AL34" s="110">
        <v>3</v>
      </c>
      <c r="AN34" s="1" t="s">
        <v>174</v>
      </c>
    </row>
    <row r="35" spans="3:40" ht="15.75" thickBot="1" x14ac:dyDescent="0.3">
      <c r="C35" s="11"/>
      <c r="D35" s="10" t="s">
        <v>33</v>
      </c>
      <c r="E35" s="1">
        <v>29</v>
      </c>
      <c r="F35" s="340"/>
      <c r="G35" s="272" t="s">
        <v>265</v>
      </c>
      <c r="H35" s="272" t="s">
        <v>387</v>
      </c>
      <c r="I35" s="273"/>
      <c r="J35" s="239" t="s">
        <v>267</v>
      </c>
      <c r="K35" s="108">
        <v>2</v>
      </c>
      <c r="L35" s="109">
        <v>0</v>
      </c>
      <c r="M35" s="109" t="s">
        <v>22</v>
      </c>
      <c r="N35" s="110">
        <v>3</v>
      </c>
      <c r="O35" s="108"/>
      <c r="P35" s="109"/>
      <c r="Q35" s="109"/>
      <c r="R35" s="110"/>
      <c r="S35" s="142"/>
      <c r="T35" s="143"/>
      <c r="U35" s="143"/>
      <c r="V35" s="144"/>
      <c r="W35" s="142"/>
      <c r="X35" s="143"/>
      <c r="Y35" s="143"/>
      <c r="Z35" s="144"/>
      <c r="AA35" s="142"/>
      <c r="AB35" s="143"/>
      <c r="AC35" s="143"/>
      <c r="AD35" s="144"/>
      <c r="AE35" s="142"/>
      <c r="AF35" s="143"/>
      <c r="AG35" s="143"/>
      <c r="AH35" s="144"/>
      <c r="AI35" s="142"/>
      <c r="AJ35" s="143"/>
      <c r="AK35" s="143"/>
      <c r="AL35" s="144"/>
    </row>
    <row r="36" spans="3:40" x14ac:dyDescent="0.25">
      <c r="C36" s="11"/>
      <c r="D36" s="10" t="s">
        <v>33</v>
      </c>
      <c r="E36" s="1">
        <v>30</v>
      </c>
      <c r="F36" s="340"/>
      <c r="G36" s="180" t="s">
        <v>266</v>
      </c>
      <c r="H36" s="180" t="s">
        <v>388</v>
      </c>
      <c r="I36" s="284"/>
      <c r="J36" s="239" t="s">
        <v>268</v>
      </c>
      <c r="K36" s="264"/>
      <c r="L36" s="109"/>
      <c r="M36" s="109"/>
      <c r="N36" s="110"/>
      <c r="O36" s="108"/>
      <c r="P36" s="109"/>
      <c r="Q36" s="109"/>
      <c r="R36" s="110"/>
      <c r="S36" s="142"/>
      <c r="T36" s="143"/>
      <c r="U36" s="143"/>
      <c r="V36" s="144"/>
      <c r="W36" s="142"/>
      <c r="X36" s="143"/>
      <c r="Y36" s="143"/>
      <c r="Z36" s="144"/>
      <c r="AA36" s="142"/>
      <c r="AB36" s="143"/>
      <c r="AC36" s="143"/>
      <c r="AD36" s="144"/>
      <c r="AE36" s="142"/>
      <c r="AF36" s="143"/>
      <c r="AG36" s="143"/>
      <c r="AH36" s="144"/>
      <c r="AI36" s="142">
        <v>3</v>
      </c>
      <c r="AJ36" s="143">
        <v>0</v>
      </c>
      <c r="AK36" s="143" t="s">
        <v>22</v>
      </c>
      <c r="AL36" s="144">
        <v>3</v>
      </c>
      <c r="AN36" s="24" t="s">
        <v>175</v>
      </c>
    </row>
    <row r="37" spans="3:40" x14ac:dyDescent="0.25">
      <c r="C37" s="11"/>
      <c r="D37" s="10" t="s">
        <v>27</v>
      </c>
      <c r="E37" s="1">
        <v>31</v>
      </c>
      <c r="F37" s="340"/>
      <c r="G37" s="179" t="s">
        <v>440</v>
      </c>
      <c r="H37" s="180" t="s">
        <v>441</v>
      </c>
      <c r="I37" s="284" t="s">
        <v>276</v>
      </c>
      <c r="J37" s="181" t="s">
        <v>210</v>
      </c>
      <c r="K37" s="264"/>
      <c r="L37" s="109"/>
      <c r="M37" s="109"/>
      <c r="N37" s="110"/>
      <c r="O37" s="108">
        <v>2</v>
      </c>
      <c r="P37" s="109">
        <v>3</v>
      </c>
      <c r="Q37" s="109" t="s">
        <v>24</v>
      </c>
      <c r="R37" s="110">
        <v>5</v>
      </c>
      <c r="S37" s="108"/>
      <c r="T37" s="109"/>
      <c r="U37" s="109"/>
      <c r="V37" s="110"/>
      <c r="W37" s="142"/>
      <c r="X37" s="143"/>
      <c r="Y37" s="143"/>
      <c r="Z37" s="144"/>
      <c r="AA37" s="142"/>
      <c r="AB37" s="143"/>
      <c r="AC37" s="143"/>
      <c r="AD37" s="144"/>
      <c r="AE37" s="142"/>
      <c r="AF37" s="143"/>
      <c r="AG37" s="143"/>
      <c r="AH37" s="144"/>
      <c r="AI37" s="142"/>
      <c r="AJ37" s="143"/>
      <c r="AK37" s="143"/>
      <c r="AL37" s="144"/>
      <c r="AN37" s="24" t="s">
        <v>170</v>
      </c>
    </row>
    <row r="38" spans="3:40" x14ac:dyDescent="0.25">
      <c r="C38" s="11"/>
      <c r="D38" s="10" t="s">
        <v>27</v>
      </c>
      <c r="E38" s="1">
        <v>32</v>
      </c>
      <c r="F38" s="340"/>
      <c r="G38" s="179" t="s">
        <v>31</v>
      </c>
      <c r="H38" s="179" t="s">
        <v>374</v>
      </c>
      <c r="I38" s="263" t="s">
        <v>275</v>
      </c>
      <c r="J38" s="181" t="s">
        <v>211</v>
      </c>
      <c r="K38" s="108"/>
      <c r="L38" s="109"/>
      <c r="M38" s="109"/>
      <c r="N38" s="110"/>
      <c r="O38" s="142"/>
      <c r="P38" s="143"/>
      <c r="Q38" s="143"/>
      <c r="R38" s="144"/>
      <c r="S38" s="108">
        <v>3</v>
      </c>
      <c r="T38" s="109">
        <v>1</v>
      </c>
      <c r="U38" s="109" t="s">
        <v>22</v>
      </c>
      <c r="V38" s="110">
        <v>4</v>
      </c>
      <c r="W38" s="142"/>
      <c r="X38" s="143"/>
      <c r="Y38" s="143"/>
      <c r="Z38" s="144"/>
      <c r="AA38" s="142"/>
      <c r="AB38" s="143"/>
      <c r="AC38" s="143"/>
      <c r="AD38" s="144"/>
      <c r="AE38" s="142"/>
      <c r="AF38" s="143"/>
      <c r="AG38" s="143"/>
      <c r="AH38" s="144"/>
      <c r="AI38" s="142"/>
      <c r="AJ38" s="143"/>
      <c r="AK38" s="143"/>
      <c r="AL38" s="144"/>
      <c r="AN38" s="24" t="s">
        <v>112</v>
      </c>
    </row>
    <row r="39" spans="3:40" x14ac:dyDescent="0.25">
      <c r="C39" s="11"/>
      <c r="D39" s="10" t="s">
        <v>27</v>
      </c>
      <c r="E39" s="1">
        <v>33</v>
      </c>
      <c r="F39" s="340"/>
      <c r="G39" s="179" t="s">
        <v>28</v>
      </c>
      <c r="H39" s="179" t="s">
        <v>391</v>
      </c>
      <c r="I39" s="263"/>
      <c r="J39" s="181" t="s">
        <v>347</v>
      </c>
      <c r="K39" s="108"/>
      <c r="L39" s="109"/>
      <c r="M39" s="109"/>
      <c r="N39" s="110"/>
      <c r="O39" s="108"/>
      <c r="P39" s="109"/>
      <c r="Q39" s="109"/>
      <c r="R39" s="110"/>
      <c r="S39" s="108">
        <v>2</v>
      </c>
      <c r="T39" s="109">
        <v>2</v>
      </c>
      <c r="U39" s="109" t="s">
        <v>22</v>
      </c>
      <c r="V39" s="110">
        <v>4</v>
      </c>
      <c r="W39" s="142"/>
      <c r="X39" s="143"/>
      <c r="Y39" s="143"/>
      <c r="Z39" s="144"/>
      <c r="AA39" s="142"/>
      <c r="AB39" s="143"/>
      <c r="AC39" s="143"/>
      <c r="AD39" s="144"/>
      <c r="AE39" s="142"/>
      <c r="AF39" s="143"/>
      <c r="AG39" s="143"/>
      <c r="AH39" s="144"/>
      <c r="AI39" s="142"/>
      <c r="AJ39" s="143"/>
      <c r="AK39" s="143"/>
      <c r="AL39" s="144"/>
      <c r="AN39" s="24" t="s">
        <v>126</v>
      </c>
    </row>
    <row r="40" spans="3:40" x14ac:dyDescent="0.25">
      <c r="C40" s="11"/>
      <c r="D40" s="10" t="s">
        <v>164</v>
      </c>
      <c r="E40" s="1">
        <v>34</v>
      </c>
      <c r="F40" s="340"/>
      <c r="G40" s="179" t="s">
        <v>101</v>
      </c>
      <c r="H40" s="179" t="s">
        <v>389</v>
      </c>
      <c r="I40" s="263" t="s">
        <v>262</v>
      </c>
      <c r="J40" s="181" t="s">
        <v>212</v>
      </c>
      <c r="K40" s="282"/>
      <c r="L40" s="161"/>
      <c r="M40" s="161"/>
      <c r="N40" s="162"/>
      <c r="O40" s="163"/>
      <c r="P40" s="161"/>
      <c r="Q40" s="161"/>
      <c r="R40" s="162"/>
      <c r="S40" s="163">
        <v>2</v>
      </c>
      <c r="T40" s="161">
        <v>2</v>
      </c>
      <c r="U40" s="161" t="s">
        <v>24</v>
      </c>
      <c r="V40" s="162">
        <v>4</v>
      </c>
      <c r="W40" s="108"/>
      <c r="X40" s="109"/>
      <c r="Y40" s="109"/>
      <c r="Z40" s="110"/>
      <c r="AA40" s="163"/>
      <c r="AB40" s="161"/>
      <c r="AC40" s="161"/>
      <c r="AD40" s="162"/>
      <c r="AE40" s="108"/>
      <c r="AF40" s="109"/>
      <c r="AG40" s="109"/>
      <c r="AH40" s="110"/>
      <c r="AI40" s="163"/>
      <c r="AJ40" s="161"/>
      <c r="AK40" s="161"/>
      <c r="AL40" s="162"/>
      <c r="AN40" s="24" t="s">
        <v>119</v>
      </c>
    </row>
    <row r="41" spans="3:40" x14ac:dyDescent="0.25">
      <c r="C41" s="11" t="s">
        <v>130</v>
      </c>
      <c r="D41" s="10" t="s">
        <v>164</v>
      </c>
      <c r="E41" s="1">
        <v>35</v>
      </c>
      <c r="F41" s="340"/>
      <c r="G41" s="179" t="s">
        <v>97</v>
      </c>
      <c r="H41" s="179" t="s">
        <v>390</v>
      </c>
      <c r="I41" s="263" t="s">
        <v>263</v>
      </c>
      <c r="J41" s="181" t="s">
        <v>213</v>
      </c>
      <c r="K41" s="282"/>
      <c r="L41" s="161"/>
      <c r="M41" s="161"/>
      <c r="N41" s="162"/>
      <c r="O41" s="108"/>
      <c r="P41" s="109"/>
      <c r="Q41" s="109"/>
      <c r="R41" s="110"/>
      <c r="S41" s="108"/>
      <c r="T41" s="109"/>
      <c r="U41" s="109"/>
      <c r="V41" s="110"/>
      <c r="W41" s="108">
        <v>2</v>
      </c>
      <c r="X41" s="109">
        <v>2</v>
      </c>
      <c r="Y41" s="109" t="s">
        <v>24</v>
      </c>
      <c r="Z41" s="110">
        <v>4</v>
      </c>
      <c r="AA41" s="163"/>
      <c r="AB41" s="161"/>
      <c r="AC41" s="161"/>
      <c r="AD41" s="162"/>
      <c r="AE41" s="108"/>
      <c r="AF41" s="109"/>
      <c r="AG41" s="109"/>
      <c r="AH41" s="110"/>
      <c r="AI41" s="163"/>
      <c r="AJ41" s="161"/>
      <c r="AK41" s="161"/>
      <c r="AL41" s="162"/>
      <c r="AN41" s="24" t="s">
        <v>119</v>
      </c>
    </row>
    <row r="42" spans="3:40" ht="15.75" thickBot="1" x14ac:dyDescent="0.3">
      <c r="C42" s="27">
        <v>72</v>
      </c>
      <c r="D42" s="10" t="s">
        <v>164</v>
      </c>
      <c r="E42" s="1">
        <v>36</v>
      </c>
      <c r="F42" s="341"/>
      <c r="G42" s="240" t="s">
        <v>104</v>
      </c>
      <c r="H42" s="240" t="s">
        <v>406</v>
      </c>
      <c r="I42" s="285" t="s">
        <v>264</v>
      </c>
      <c r="J42" s="182" t="s">
        <v>567</v>
      </c>
      <c r="K42" s="267"/>
      <c r="L42" s="115"/>
      <c r="M42" s="115"/>
      <c r="N42" s="116"/>
      <c r="O42" s="114"/>
      <c r="P42" s="115"/>
      <c r="Q42" s="115"/>
      <c r="R42" s="116"/>
      <c r="S42" s="114"/>
      <c r="T42" s="115"/>
      <c r="U42" s="115"/>
      <c r="V42" s="116"/>
      <c r="W42" s="114"/>
      <c r="X42" s="115"/>
      <c r="Y42" s="115"/>
      <c r="Z42" s="116"/>
      <c r="AA42" s="114">
        <v>2</v>
      </c>
      <c r="AB42" s="115">
        <v>2</v>
      </c>
      <c r="AC42" s="115" t="s">
        <v>22</v>
      </c>
      <c r="AD42" s="116">
        <v>4</v>
      </c>
      <c r="AE42" s="114"/>
      <c r="AF42" s="115"/>
      <c r="AG42" s="115"/>
      <c r="AH42" s="116"/>
      <c r="AI42" s="114"/>
      <c r="AJ42" s="115"/>
      <c r="AK42" s="115"/>
      <c r="AL42" s="116"/>
      <c r="AN42" s="24" t="s">
        <v>119</v>
      </c>
    </row>
    <row r="43" spans="3:40" x14ac:dyDescent="0.25">
      <c r="C43" s="25" t="s">
        <v>160</v>
      </c>
      <c r="D43" s="9" t="s">
        <v>33</v>
      </c>
      <c r="E43" s="183" t="s">
        <v>190</v>
      </c>
      <c r="F43" s="331" t="s">
        <v>106</v>
      </c>
      <c r="G43" s="184" t="s">
        <v>39</v>
      </c>
      <c r="H43" s="185" t="s">
        <v>393</v>
      </c>
      <c r="I43" s="186"/>
      <c r="J43" s="184" t="s">
        <v>235</v>
      </c>
      <c r="K43" s="187"/>
      <c r="L43" s="188"/>
      <c r="M43" s="188"/>
      <c r="N43" s="189"/>
      <c r="O43" s="190"/>
      <c r="P43" s="188"/>
      <c r="Q43" s="188"/>
      <c r="R43" s="189"/>
      <c r="S43" s="191">
        <v>1</v>
      </c>
      <c r="T43" s="188">
        <v>2</v>
      </c>
      <c r="U43" s="188" t="s">
        <v>24</v>
      </c>
      <c r="V43" s="192">
        <v>4</v>
      </c>
      <c r="W43" s="190"/>
      <c r="X43" s="188"/>
      <c r="Y43" s="188"/>
      <c r="Z43" s="189"/>
      <c r="AA43" s="190"/>
      <c r="AB43" s="188"/>
      <c r="AC43" s="188"/>
      <c r="AD43" s="189"/>
      <c r="AE43" s="191"/>
      <c r="AF43" s="188"/>
      <c r="AG43" s="188"/>
      <c r="AH43" s="192"/>
      <c r="AI43" s="190"/>
      <c r="AJ43" s="188"/>
      <c r="AK43" s="188"/>
      <c r="AL43" s="189"/>
      <c r="AN43" s="1" t="s">
        <v>565</v>
      </c>
    </row>
    <row r="44" spans="3:40" x14ac:dyDescent="0.25">
      <c r="C44" s="26" t="s">
        <v>163</v>
      </c>
      <c r="D44" s="10" t="s">
        <v>33</v>
      </c>
      <c r="E44" s="183" t="s">
        <v>191</v>
      </c>
      <c r="F44" s="331"/>
      <c r="G44" s="193" t="s">
        <v>140</v>
      </c>
      <c r="H44" s="194" t="s">
        <v>407</v>
      </c>
      <c r="I44" s="195"/>
      <c r="J44" s="193" t="s">
        <v>236</v>
      </c>
      <c r="K44" s="196"/>
      <c r="L44" s="197"/>
      <c r="M44" s="197"/>
      <c r="N44" s="198"/>
      <c r="O44" s="199"/>
      <c r="P44" s="200"/>
      <c r="Q44" s="200"/>
      <c r="R44" s="201"/>
      <c r="S44" s="202"/>
      <c r="T44" s="197"/>
      <c r="U44" s="197"/>
      <c r="V44" s="198"/>
      <c r="W44" s="199">
        <v>3</v>
      </c>
      <c r="X44" s="200">
        <v>0</v>
      </c>
      <c r="Y44" s="200" t="s">
        <v>22</v>
      </c>
      <c r="Z44" s="201">
        <v>4</v>
      </c>
      <c r="AA44" s="202"/>
      <c r="AB44" s="197"/>
      <c r="AC44" s="197"/>
      <c r="AD44" s="198"/>
      <c r="AE44" s="199"/>
      <c r="AF44" s="200"/>
      <c r="AG44" s="200"/>
      <c r="AH44" s="201"/>
      <c r="AI44" s="202"/>
      <c r="AJ44" s="197"/>
      <c r="AK44" s="197"/>
      <c r="AL44" s="198"/>
      <c r="AN44" s="1" t="s">
        <v>122</v>
      </c>
    </row>
    <row r="45" spans="3:40" x14ac:dyDescent="0.25">
      <c r="C45" s="11"/>
      <c r="D45" s="10" t="s">
        <v>33</v>
      </c>
      <c r="E45" s="183" t="s">
        <v>192</v>
      </c>
      <c r="F45" s="331"/>
      <c r="G45" s="184" t="s">
        <v>141</v>
      </c>
      <c r="H45" s="194" t="s">
        <v>414</v>
      </c>
      <c r="I45" s="195"/>
      <c r="J45" s="193" t="s">
        <v>282</v>
      </c>
      <c r="K45" s="196"/>
      <c r="L45" s="197"/>
      <c r="M45" s="197"/>
      <c r="N45" s="198"/>
      <c r="O45" s="199"/>
      <c r="P45" s="200"/>
      <c r="Q45" s="200"/>
      <c r="R45" s="201"/>
      <c r="S45" s="202"/>
      <c r="T45" s="197"/>
      <c r="U45" s="197"/>
      <c r="V45" s="198"/>
      <c r="W45" s="199">
        <v>1</v>
      </c>
      <c r="X45" s="200">
        <v>2</v>
      </c>
      <c r="Y45" s="200" t="s">
        <v>24</v>
      </c>
      <c r="Z45" s="201">
        <v>4</v>
      </c>
      <c r="AA45" s="202"/>
      <c r="AB45" s="197"/>
      <c r="AC45" s="197"/>
      <c r="AD45" s="198"/>
      <c r="AE45" s="199"/>
      <c r="AF45" s="200"/>
      <c r="AG45" s="200"/>
      <c r="AH45" s="201"/>
      <c r="AI45" s="202"/>
      <c r="AJ45" s="197"/>
      <c r="AK45" s="197"/>
      <c r="AL45" s="198"/>
      <c r="AN45" s="1" t="s">
        <v>123</v>
      </c>
    </row>
    <row r="46" spans="3:40" x14ac:dyDescent="0.25">
      <c r="C46" s="11"/>
      <c r="D46" s="10" t="s">
        <v>33</v>
      </c>
      <c r="E46" s="183" t="s">
        <v>193</v>
      </c>
      <c r="F46" s="331"/>
      <c r="G46" s="193" t="s">
        <v>145</v>
      </c>
      <c r="H46" s="194" t="s">
        <v>397</v>
      </c>
      <c r="I46" s="195"/>
      <c r="J46" s="193" t="s">
        <v>277</v>
      </c>
      <c r="K46" s="196"/>
      <c r="L46" s="197"/>
      <c r="M46" s="197"/>
      <c r="N46" s="198"/>
      <c r="O46" s="199"/>
      <c r="P46" s="200"/>
      <c r="Q46" s="200"/>
      <c r="R46" s="201"/>
      <c r="S46" s="202"/>
      <c r="T46" s="197"/>
      <c r="U46" s="197"/>
      <c r="V46" s="198"/>
      <c r="W46" s="199">
        <v>2</v>
      </c>
      <c r="X46" s="200">
        <v>2</v>
      </c>
      <c r="Y46" s="200" t="s">
        <v>24</v>
      </c>
      <c r="Z46" s="201">
        <v>4</v>
      </c>
      <c r="AA46" s="202"/>
      <c r="AB46" s="197"/>
      <c r="AC46" s="197"/>
      <c r="AD46" s="198"/>
      <c r="AE46" s="199"/>
      <c r="AF46" s="200"/>
      <c r="AG46" s="200"/>
      <c r="AH46" s="201"/>
      <c r="AI46" s="202"/>
      <c r="AJ46" s="197"/>
      <c r="AK46" s="197"/>
      <c r="AL46" s="198"/>
      <c r="AN46" s="1" t="s">
        <v>171</v>
      </c>
    </row>
    <row r="47" spans="3:40" x14ac:dyDescent="0.25">
      <c r="C47" s="11"/>
      <c r="D47" s="10" t="s">
        <v>27</v>
      </c>
      <c r="E47" s="183" t="s">
        <v>194</v>
      </c>
      <c r="F47" s="331"/>
      <c r="G47" s="193" t="s">
        <v>98</v>
      </c>
      <c r="H47" s="194" t="s">
        <v>398</v>
      </c>
      <c r="I47" s="195"/>
      <c r="J47" s="193" t="s">
        <v>281</v>
      </c>
      <c r="K47" s="196"/>
      <c r="L47" s="197"/>
      <c r="M47" s="197"/>
      <c r="N47" s="198"/>
      <c r="O47" s="199"/>
      <c r="P47" s="200"/>
      <c r="Q47" s="200"/>
      <c r="R47" s="201"/>
      <c r="S47" s="202"/>
      <c r="T47" s="197"/>
      <c r="U47" s="197"/>
      <c r="V47" s="198"/>
      <c r="W47" s="199">
        <v>2</v>
      </c>
      <c r="X47" s="200">
        <v>2</v>
      </c>
      <c r="Y47" s="200" t="s">
        <v>22</v>
      </c>
      <c r="Z47" s="201">
        <v>4</v>
      </c>
      <c r="AA47" s="202"/>
      <c r="AB47" s="197"/>
      <c r="AC47" s="197"/>
      <c r="AD47" s="198"/>
      <c r="AE47" s="199"/>
      <c r="AF47" s="200"/>
      <c r="AG47" s="200"/>
      <c r="AH47" s="201"/>
      <c r="AI47" s="202"/>
      <c r="AJ47" s="197"/>
      <c r="AK47" s="197"/>
      <c r="AL47" s="198"/>
      <c r="AN47" s="1" t="s">
        <v>172</v>
      </c>
    </row>
    <row r="48" spans="3:40" x14ac:dyDescent="0.25">
      <c r="C48" s="11"/>
      <c r="D48" s="10" t="s">
        <v>27</v>
      </c>
      <c r="E48" s="183" t="s">
        <v>195</v>
      </c>
      <c r="F48" s="331"/>
      <c r="G48" s="193" t="s">
        <v>178</v>
      </c>
      <c r="H48" s="194" t="s">
        <v>394</v>
      </c>
      <c r="I48" s="195"/>
      <c r="J48" s="193" t="s">
        <v>280</v>
      </c>
      <c r="K48" s="196"/>
      <c r="L48" s="197"/>
      <c r="M48" s="197"/>
      <c r="N48" s="198"/>
      <c r="O48" s="199"/>
      <c r="P48" s="200"/>
      <c r="Q48" s="200"/>
      <c r="R48" s="201"/>
      <c r="S48" s="202"/>
      <c r="T48" s="197"/>
      <c r="U48" s="197"/>
      <c r="V48" s="198"/>
      <c r="W48" s="199"/>
      <c r="X48" s="200"/>
      <c r="Y48" s="200"/>
      <c r="Z48" s="201"/>
      <c r="AA48" s="202">
        <v>2</v>
      </c>
      <c r="AB48" s="197">
        <v>2</v>
      </c>
      <c r="AC48" s="197" t="s">
        <v>22</v>
      </c>
      <c r="AD48" s="198">
        <v>4</v>
      </c>
      <c r="AE48" s="199"/>
      <c r="AF48" s="200"/>
      <c r="AG48" s="200"/>
      <c r="AH48" s="201"/>
      <c r="AI48" s="202"/>
      <c r="AJ48" s="197"/>
      <c r="AK48" s="197"/>
      <c r="AL48" s="198"/>
      <c r="AN48" s="1" t="s">
        <v>120</v>
      </c>
    </row>
    <row r="49" spans="3:40" x14ac:dyDescent="0.25">
      <c r="C49" s="11"/>
      <c r="D49" s="10" t="s">
        <v>33</v>
      </c>
      <c r="E49" s="183" t="s">
        <v>196</v>
      </c>
      <c r="F49" s="331"/>
      <c r="G49" s="184" t="s">
        <v>392</v>
      </c>
      <c r="H49" s="194" t="s">
        <v>399</v>
      </c>
      <c r="I49" s="195"/>
      <c r="J49" s="193" t="s">
        <v>279</v>
      </c>
      <c r="K49" s="196"/>
      <c r="L49" s="197"/>
      <c r="M49" s="197"/>
      <c r="N49" s="198"/>
      <c r="O49" s="199"/>
      <c r="P49" s="200"/>
      <c r="Q49" s="200"/>
      <c r="R49" s="201"/>
      <c r="S49" s="202"/>
      <c r="T49" s="197"/>
      <c r="U49" s="197"/>
      <c r="V49" s="198"/>
      <c r="W49" s="199"/>
      <c r="X49" s="200"/>
      <c r="Y49" s="200"/>
      <c r="Z49" s="201"/>
      <c r="AA49" s="202">
        <v>0</v>
      </c>
      <c r="AB49" s="197">
        <v>3</v>
      </c>
      <c r="AC49" s="197" t="s">
        <v>24</v>
      </c>
      <c r="AD49" s="198">
        <v>4</v>
      </c>
      <c r="AE49" s="199"/>
      <c r="AF49" s="197"/>
      <c r="AG49" s="197"/>
      <c r="AH49" s="201"/>
      <c r="AI49" s="202"/>
      <c r="AJ49" s="197"/>
      <c r="AK49" s="197"/>
      <c r="AL49" s="198"/>
      <c r="AN49" s="1" t="s">
        <v>125</v>
      </c>
    </row>
    <row r="50" spans="3:40" x14ac:dyDescent="0.25">
      <c r="C50" s="11"/>
      <c r="D50" s="10" t="s">
        <v>33</v>
      </c>
      <c r="E50" s="183" t="s">
        <v>197</v>
      </c>
      <c r="F50" s="331"/>
      <c r="G50" s="193" t="s">
        <v>437</v>
      </c>
      <c r="H50" s="194" t="s">
        <v>438</v>
      </c>
      <c r="I50" s="195"/>
      <c r="J50" s="193" t="s">
        <v>439</v>
      </c>
      <c r="K50" s="196"/>
      <c r="L50" s="197"/>
      <c r="M50" s="197"/>
      <c r="N50" s="198"/>
      <c r="O50" s="199"/>
      <c r="P50" s="200"/>
      <c r="Q50" s="200"/>
      <c r="R50" s="201"/>
      <c r="S50" s="202"/>
      <c r="T50" s="197"/>
      <c r="U50" s="197"/>
      <c r="V50" s="198"/>
      <c r="W50" s="199"/>
      <c r="X50" s="200"/>
      <c r="Y50" s="200"/>
      <c r="Z50" s="201"/>
      <c r="AA50" s="202"/>
      <c r="AB50" s="197"/>
      <c r="AC50" s="197"/>
      <c r="AD50" s="198"/>
      <c r="AE50" s="199">
        <v>0</v>
      </c>
      <c r="AF50" s="197">
        <v>0</v>
      </c>
      <c r="AG50" s="197" t="s">
        <v>26</v>
      </c>
      <c r="AH50" s="201">
        <v>0</v>
      </c>
      <c r="AI50" s="202"/>
      <c r="AJ50" s="197"/>
      <c r="AK50" s="197"/>
      <c r="AL50" s="198"/>
    </row>
    <row r="51" spans="3:40" x14ac:dyDescent="0.25">
      <c r="C51" s="11"/>
      <c r="D51" s="10" t="s">
        <v>27</v>
      </c>
      <c r="E51" s="183" t="s">
        <v>198</v>
      </c>
      <c r="F51" s="331"/>
      <c r="G51" s="193" t="s">
        <v>146</v>
      </c>
      <c r="H51" s="194" t="s">
        <v>395</v>
      </c>
      <c r="I51" s="195"/>
      <c r="J51" s="193" t="s">
        <v>278</v>
      </c>
      <c r="K51" s="196"/>
      <c r="L51" s="197"/>
      <c r="M51" s="197"/>
      <c r="N51" s="198"/>
      <c r="O51" s="199"/>
      <c r="P51" s="200"/>
      <c r="Q51" s="200"/>
      <c r="R51" s="201"/>
      <c r="S51" s="202"/>
      <c r="T51" s="197"/>
      <c r="U51" s="197"/>
      <c r="V51" s="198"/>
      <c r="W51" s="199"/>
      <c r="X51" s="199"/>
      <c r="Y51" s="199"/>
      <c r="Z51" s="203"/>
      <c r="AA51" s="202"/>
      <c r="AB51" s="197"/>
      <c r="AC51" s="197"/>
      <c r="AD51" s="198"/>
      <c r="AE51" s="199">
        <v>1</v>
      </c>
      <c r="AF51" s="197">
        <v>3</v>
      </c>
      <c r="AG51" s="197" t="s">
        <v>24</v>
      </c>
      <c r="AH51" s="198">
        <v>4</v>
      </c>
      <c r="AI51" s="202"/>
      <c r="AJ51" s="197"/>
      <c r="AK51" s="197"/>
      <c r="AL51" s="198"/>
      <c r="AN51" s="1" t="s">
        <v>566</v>
      </c>
    </row>
    <row r="52" spans="3:40" x14ac:dyDescent="0.25">
      <c r="C52" s="11" t="s">
        <v>130</v>
      </c>
      <c r="D52" s="10" t="s">
        <v>33</v>
      </c>
      <c r="E52" s="183" t="s">
        <v>199</v>
      </c>
      <c r="F52" s="331"/>
      <c r="G52" s="193" t="s">
        <v>100</v>
      </c>
      <c r="H52" s="194" t="s">
        <v>401</v>
      </c>
      <c r="I52" s="195"/>
      <c r="J52" s="193" t="s">
        <v>237</v>
      </c>
      <c r="K52" s="196"/>
      <c r="L52" s="197"/>
      <c r="M52" s="197"/>
      <c r="N52" s="198"/>
      <c r="O52" s="199"/>
      <c r="P52" s="200"/>
      <c r="Q52" s="200"/>
      <c r="R52" s="201"/>
      <c r="S52" s="202"/>
      <c r="T52" s="197"/>
      <c r="U52" s="197"/>
      <c r="V52" s="198"/>
      <c r="W52" s="199"/>
      <c r="X52" s="200"/>
      <c r="Y52" s="200"/>
      <c r="Z52" s="201"/>
      <c r="AA52" s="202"/>
      <c r="AB52" s="197"/>
      <c r="AC52" s="197"/>
      <c r="AD52" s="198"/>
      <c r="AE52" s="199">
        <v>1</v>
      </c>
      <c r="AF52" s="199">
        <v>2</v>
      </c>
      <c r="AG52" s="199" t="s">
        <v>24</v>
      </c>
      <c r="AH52" s="203">
        <v>4</v>
      </c>
      <c r="AI52" s="202"/>
      <c r="AJ52" s="197"/>
      <c r="AK52" s="197"/>
      <c r="AL52" s="198"/>
      <c r="AN52" s="1" t="s">
        <v>124</v>
      </c>
    </row>
    <row r="53" spans="3:40" ht="15.75" thickBot="1" x14ac:dyDescent="0.3">
      <c r="C53" s="27">
        <v>40</v>
      </c>
      <c r="D53" s="10" t="s">
        <v>33</v>
      </c>
      <c r="E53" s="183" t="s">
        <v>351</v>
      </c>
      <c r="F53" s="331"/>
      <c r="G53" s="204" t="s">
        <v>99</v>
      </c>
      <c r="H53" s="205" t="s">
        <v>396</v>
      </c>
      <c r="I53" s="206"/>
      <c r="J53" s="204" t="s">
        <v>238</v>
      </c>
      <c r="K53" s="196"/>
      <c r="L53" s="197"/>
      <c r="M53" s="197"/>
      <c r="N53" s="198"/>
      <c r="O53" s="199"/>
      <c r="P53" s="200"/>
      <c r="Q53" s="200"/>
      <c r="R53" s="201"/>
      <c r="S53" s="202"/>
      <c r="T53" s="197"/>
      <c r="U53" s="197"/>
      <c r="V53" s="198"/>
      <c r="W53" s="199"/>
      <c r="X53" s="200"/>
      <c r="Y53" s="200"/>
      <c r="Z53" s="201"/>
      <c r="AA53" s="202"/>
      <c r="AB53" s="197"/>
      <c r="AC53" s="197"/>
      <c r="AD53" s="198"/>
      <c r="AE53" s="199"/>
      <c r="AF53" s="199"/>
      <c r="AG53" s="199"/>
      <c r="AH53" s="203"/>
      <c r="AI53" s="202">
        <v>1</v>
      </c>
      <c r="AJ53" s="197">
        <v>3</v>
      </c>
      <c r="AK53" s="197" t="s">
        <v>22</v>
      </c>
      <c r="AL53" s="198">
        <v>4</v>
      </c>
      <c r="AN53" s="1" t="s">
        <v>565</v>
      </c>
    </row>
    <row r="54" spans="3:40" x14ac:dyDescent="0.25">
      <c r="C54" s="25" t="s">
        <v>160</v>
      </c>
      <c r="D54" s="9" t="s">
        <v>33</v>
      </c>
      <c r="E54" s="207" t="s">
        <v>147</v>
      </c>
      <c r="F54" s="342" t="s">
        <v>106</v>
      </c>
      <c r="G54" s="208" t="s">
        <v>39</v>
      </c>
      <c r="H54" s="208" t="s">
        <v>393</v>
      </c>
      <c r="I54" s="209"/>
      <c r="J54" s="209" t="s">
        <v>239</v>
      </c>
      <c r="K54" s="210"/>
      <c r="L54" s="211"/>
      <c r="M54" s="211"/>
      <c r="N54" s="212"/>
      <c r="O54" s="210"/>
      <c r="P54" s="211"/>
      <c r="Q54" s="211"/>
      <c r="R54" s="212"/>
      <c r="S54" s="210">
        <v>1</v>
      </c>
      <c r="T54" s="211">
        <v>2</v>
      </c>
      <c r="U54" s="211" t="s">
        <v>24</v>
      </c>
      <c r="V54" s="212">
        <v>4</v>
      </c>
      <c r="W54" s="210"/>
      <c r="X54" s="211"/>
      <c r="Y54" s="211"/>
      <c r="Z54" s="212"/>
      <c r="AA54" s="210"/>
      <c r="AB54" s="211"/>
      <c r="AC54" s="211"/>
      <c r="AD54" s="212"/>
      <c r="AE54" s="213"/>
      <c r="AF54" s="214"/>
      <c r="AG54" s="214"/>
      <c r="AH54" s="215"/>
      <c r="AI54" s="213"/>
      <c r="AJ54" s="214"/>
      <c r="AK54" s="214"/>
      <c r="AL54" s="215"/>
      <c r="AN54" s="1" t="s">
        <v>565</v>
      </c>
    </row>
    <row r="55" spans="3:40" x14ac:dyDescent="0.25">
      <c r="C55" s="26" t="s">
        <v>163</v>
      </c>
      <c r="D55" s="10" t="s">
        <v>27</v>
      </c>
      <c r="E55" s="207" t="s">
        <v>148</v>
      </c>
      <c r="F55" s="331"/>
      <c r="G55" s="208" t="s">
        <v>86</v>
      </c>
      <c r="H55" s="208" t="s">
        <v>413</v>
      </c>
      <c r="I55" s="209"/>
      <c r="J55" s="209" t="s">
        <v>261</v>
      </c>
      <c r="K55" s="216"/>
      <c r="L55" s="217"/>
      <c r="M55" s="217"/>
      <c r="N55" s="218"/>
      <c r="O55" s="216"/>
      <c r="P55" s="217"/>
      <c r="Q55" s="217"/>
      <c r="R55" s="218"/>
      <c r="S55" s="216"/>
      <c r="T55" s="217"/>
      <c r="U55" s="217"/>
      <c r="V55" s="218"/>
      <c r="W55" s="216">
        <v>1</v>
      </c>
      <c r="X55" s="217">
        <v>2</v>
      </c>
      <c r="Y55" s="217" t="s">
        <v>22</v>
      </c>
      <c r="Z55" s="218">
        <v>4</v>
      </c>
      <c r="AA55" s="216"/>
      <c r="AB55" s="217"/>
      <c r="AC55" s="217"/>
      <c r="AD55" s="218"/>
      <c r="AE55" s="219"/>
      <c r="AF55" s="220"/>
      <c r="AG55" s="220"/>
      <c r="AH55" s="221"/>
      <c r="AI55" s="219"/>
      <c r="AJ55" s="220"/>
      <c r="AK55" s="220"/>
      <c r="AL55" s="221"/>
      <c r="AN55" s="1" t="s">
        <v>102</v>
      </c>
    </row>
    <row r="56" spans="3:40" x14ac:dyDescent="0.25">
      <c r="C56" s="11"/>
      <c r="D56" s="10" t="s">
        <v>33</v>
      </c>
      <c r="E56" s="207" t="s">
        <v>131</v>
      </c>
      <c r="F56" s="331"/>
      <c r="G56" s="208" t="s">
        <v>141</v>
      </c>
      <c r="H56" s="208" t="s">
        <v>414</v>
      </c>
      <c r="I56" s="209"/>
      <c r="J56" s="209" t="s">
        <v>283</v>
      </c>
      <c r="K56" s="216"/>
      <c r="L56" s="217"/>
      <c r="M56" s="217"/>
      <c r="N56" s="218"/>
      <c r="O56" s="216"/>
      <c r="P56" s="217"/>
      <c r="Q56" s="217"/>
      <c r="R56" s="218"/>
      <c r="S56" s="216"/>
      <c r="T56" s="222"/>
      <c r="U56" s="223"/>
      <c r="V56" s="217"/>
      <c r="W56" s="216">
        <v>1</v>
      </c>
      <c r="X56" s="217">
        <v>2</v>
      </c>
      <c r="Y56" s="217" t="s">
        <v>24</v>
      </c>
      <c r="Z56" s="218">
        <v>4</v>
      </c>
      <c r="AA56" s="216"/>
      <c r="AB56" s="217"/>
      <c r="AC56" s="217"/>
      <c r="AD56" s="218"/>
      <c r="AE56" s="219"/>
      <c r="AF56" s="220"/>
      <c r="AG56" s="220"/>
      <c r="AH56" s="221"/>
      <c r="AI56" s="219"/>
      <c r="AJ56" s="220"/>
      <c r="AK56" s="220"/>
      <c r="AL56" s="221"/>
      <c r="AN56" s="1" t="s">
        <v>123</v>
      </c>
    </row>
    <row r="57" spans="3:40" x14ac:dyDescent="0.25">
      <c r="C57" s="11"/>
      <c r="D57" s="10" t="s">
        <v>27</v>
      </c>
      <c r="E57" s="207" t="s">
        <v>132</v>
      </c>
      <c r="F57" s="331"/>
      <c r="G57" s="208" t="s">
        <v>214</v>
      </c>
      <c r="H57" s="208" t="s">
        <v>408</v>
      </c>
      <c r="I57" s="209"/>
      <c r="J57" s="209" t="s">
        <v>284</v>
      </c>
      <c r="K57" s="216"/>
      <c r="L57" s="217"/>
      <c r="M57" s="217"/>
      <c r="N57" s="218"/>
      <c r="O57" s="216"/>
      <c r="P57" s="217"/>
      <c r="Q57" s="217"/>
      <c r="R57" s="218"/>
      <c r="S57" s="216"/>
      <c r="T57" s="217"/>
      <c r="U57" s="217"/>
      <c r="V57" s="218"/>
      <c r="W57" s="216">
        <v>2</v>
      </c>
      <c r="X57" s="217">
        <v>2</v>
      </c>
      <c r="Y57" s="217" t="s">
        <v>22</v>
      </c>
      <c r="Z57" s="218">
        <v>4</v>
      </c>
      <c r="AA57" s="216"/>
      <c r="AB57" s="217"/>
      <c r="AC57" s="217"/>
      <c r="AD57" s="218"/>
      <c r="AE57" s="219"/>
      <c r="AF57" s="220"/>
      <c r="AG57" s="220"/>
      <c r="AH57" s="221"/>
      <c r="AI57" s="219"/>
      <c r="AJ57" s="220"/>
      <c r="AK57" s="220"/>
      <c r="AL57" s="221"/>
      <c r="AN57" s="1" t="s">
        <v>177</v>
      </c>
    </row>
    <row r="58" spans="3:40" x14ac:dyDescent="0.25">
      <c r="C58" s="11"/>
      <c r="D58" s="10" t="s">
        <v>27</v>
      </c>
      <c r="E58" s="207" t="s">
        <v>133</v>
      </c>
      <c r="F58" s="331"/>
      <c r="G58" s="208" t="s">
        <v>32</v>
      </c>
      <c r="H58" s="208" t="s">
        <v>409</v>
      </c>
      <c r="I58" s="209"/>
      <c r="J58" s="209" t="s">
        <v>260</v>
      </c>
      <c r="K58" s="216"/>
      <c r="L58" s="217"/>
      <c r="M58" s="217"/>
      <c r="N58" s="218"/>
      <c r="O58" s="216"/>
      <c r="P58" s="217"/>
      <c r="Q58" s="217"/>
      <c r="R58" s="218"/>
      <c r="S58" s="216"/>
      <c r="T58" s="217"/>
      <c r="U58" s="223"/>
      <c r="V58" s="217"/>
      <c r="W58" s="216">
        <v>2</v>
      </c>
      <c r="X58" s="217">
        <v>2</v>
      </c>
      <c r="Y58" s="217" t="s">
        <v>22</v>
      </c>
      <c r="Z58" s="218">
        <v>4</v>
      </c>
      <c r="AA58" s="216"/>
      <c r="AB58" s="217"/>
      <c r="AC58" s="217"/>
      <c r="AD58" s="218"/>
      <c r="AE58" s="219"/>
      <c r="AF58" s="220"/>
      <c r="AG58" s="220"/>
      <c r="AH58" s="221"/>
      <c r="AI58" s="219"/>
      <c r="AJ58" s="220"/>
      <c r="AK58" s="220"/>
      <c r="AL58" s="221"/>
      <c r="AN58" s="1" t="s">
        <v>112</v>
      </c>
    </row>
    <row r="59" spans="3:40" x14ac:dyDescent="0.25">
      <c r="C59" s="11"/>
      <c r="D59" s="10" t="s">
        <v>27</v>
      </c>
      <c r="E59" s="207" t="s">
        <v>134</v>
      </c>
      <c r="F59" s="331"/>
      <c r="G59" s="208" t="s">
        <v>178</v>
      </c>
      <c r="H59" s="208" t="s">
        <v>394</v>
      </c>
      <c r="I59" s="209"/>
      <c r="J59" s="209" t="s">
        <v>285</v>
      </c>
      <c r="K59" s="216"/>
      <c r="L59" s="217"/>
      <c r="M59" s="217"/>
      <c r="N59" s="218"/>
      <c r="O59" s="216"/>
      <c r="P59" s="217"/>
      <c r="Q59" s="217"/>
      <c r="R59" s="218"/>
      <c r="S59" s="216"/>
      <c r="T59" s="217"/>
      <c r="U59" s="217"/>
      <c r="V59" s="218"/>
      <c r="W59" s="216"/>
      <c r="X59" s="217"/>
      <c r="Y59" s="217"/>
      <c r="Z59" s="218"/>
      <c r="AA59" s="216">
        <v>2</v>
      </c>
      <c r="AB59" s="217">
        <v>2</v>
      </c>
      <c r="AC59" s="217" t="s">
        <v>22</v>
      </c>
      <c r="AD59" s="218">
        <v>4</v>
      </c>
      <c r="AE59" s="216"/>
      <c r="AF59" s="217"/>
      <c r="AG59" s="217"/>
      <c r="AH59" s="218"/>
      <c r="AI59" s="219"/>
      <c r="AJ59" s="220"/>
      <c r="AK59" s="220"/>
      <c r="AL59" s="221"/>
      <c r="AN59" s="1" t="s">
        <v>179</v>
      </c>
    </row>
    <row r="60" spans="3:40" x14ac:dyDescent="0.25">
      <c r="C60" s="11"/>
      <c r="D60" s="10" t="s">
        <v>33</v>
      </c>
      <c r="E60" s="207" t="s">
        <v>135</v>
      </c>
      <c r="F60" s="331"/>
      <c r="G60" s="208" t="s">
        <v>392</v>
      </c>
      <c r="H60" s="208" t="s">
        <v>399</v>
      </c>
      <c r="I60" s="209"/>
      <c r="J60" s="209" t="s">
        <v>286</v>
      </c>
      <c r="K60" s="216"/>
      <c r="L60" s="217"/>
      <c r="M60" s="217"/>
      <c r="N60" s="218"/>
      <c r="O60" s="216"/>
      <c r="P60" s="217"/>
      <c r="Q60" s="217"/>
      <c r="R60" s="218"/>
      <c r="S60" s="216"/>
      <c r="T60" s="217"/>
      <c r="U60" s="217"/>
      <c r="V60" s="218"/>
      <c r="W60" s="216"/>
      <c r="X60" s="217"/>
      <c r="Y60" s="217"/>
      <c r="Z60" s="218"/>
      <c r="AA60" s="216">
        <v>0</v>
      </c>
      <c r="AB60" s="217">
        <v>3</v>
      </c>
      <c r="AC60" s="217" t="s">
        <v>24</v>
      </c>
      <c r="AD60" s="218">
        <v>4</v>
      </c>
      <c r="AE60" s="224"/>
      <c r="AF60" s="222"/>
      <c r="AG60" s="222"/>
      <c r="AH60" s="225"/>
      <c r="AI60" s="224"/>
      <c r="AJ60" s="222"/>
      <c r="AK60" s="222"/>
      <c r="AL60" s="225"/>
      <c r="AN60" s="1" t="s">
        <v>123</v>
      </c>
    </row>
    <row r="61" spans="3:40" x14ac:dyDescent="0.25">
      <c r="C61" s="11"/>
      <c r="D61" s="10" t="s">
        <v>33</v>
      </c>
      <c r="E61" s="207" t="s">
        <v>136</v>
      </c>
      <c r="F61" s="331"/>
      <c r="G61" s="208" t="s">
        <v>88</v>
      </c>
      <c r="H61" s="208" t="s">
        <v>400</v>
      </c>
      <c r="I61" s="209"/>
      <c r="J61" s="209" t="s">
        <v>240</v>
      </c>
      <c r="K61" s="224"/>
      <c r="L61" s="222"/>
      <c r="M61" s="222"/>
      <c r="N61" s="225"/>
      <c r="O61" s="224"/>
      <c r="P61" s="222"/>
      <c r="Q61" s="222"/>
      <c r="R61" s="225"/>
      <c r="S61" s="224"/>
      <c r="T61" s="222"/>
      <c r="U61" s="222"/>
      <c r="V61" s="225"/>
      <c r="W61" s="224"/>
      <c r="X61" s="222"/>
      <c r="Y61" s="222"/>
      <c r="Z61" s="225"/>
      <c r="AA61" s="216"/>
      <c r="AB61" s="217"/>
      <c r="AC61" s="217"/>
      <c r="AD61" s="218"/>
      <c r="AE61" s="224">
        <v>0</v>
      </c>
      <c r="AF61" s="222">
        <v>0</v>
      </c>
      <c r="AG61" s="222" t="s">
        <v>26</v>
      </c>
      <c r="AH61" s="225">
        <v>0</v>
      </c>
      <c r="AI61" s="224"/>
      <c r="AJ61" s="222"/>
      <c r="AK61" s="222"/>
      <c r="AL61" s="225"/>
    </row>
    <row r="62" spans="3:40" x14ac:dyDescent="0.25">
      <c r="C62" s="11"/>
      <c r="D62" s="10" t="s">
        <v>27</v>
      </c>
      <c r="E62" s="207" t="s">
        <v>137</v>
      </c>
      <c r="F62" s="331"/>
      <c r="G62" s="208" t="s">
        <v>216</v>
      </c>
      <c r="H62" s="208" t="s">
        <v>410</v>
      </c>
      <c r="I62" s="209"/>
      <c r="J62" s="209" t="s">
        <v>287</v>
      </c>
      <c r="K62" s="224"/>
      <c r="L62" s="222"/>
      <c r="M62" s="222"/>
      <c r="N62" s="225"/>
      <c r="O62" s="224"/>
      <c r="P62" s="222"/>
      <c r="Q62" s="222"/>
      <c r="R62" s="225"/>
      <c r="S62" s="224"/>
      <c r="T62" s="222"/>
      <c r="U62" s="222"/>
      <c r="V62" s="225"/>
      <c r="W62" s="224"/>
      <c r="X62" s="222"/>
      <c r="Y62" s="222"/>
      <c r="Z62" s="225"/>
      <c r="AA62" s="224"/>
      <c r="AB62" s="222"/>
      <c r="AC62" s="222"/>
      <c r="AD62" s="225"/>
      <c r="AE62" s="224">
        <v>2</v>
      </c>
      <c r="AF62" s="222">
        <v>2</v>
      </c>
      <c r="AG62" s="222" t="s">
        <v>24</v>
      </c>
      <c r="AH62" s="225">
        <v>4</v>
      </c>
      <c r="AI62" s="224"/>
      <c r="AJ62" s="222"/>
      <c r="AK62" s="222"/>
      <c r="AL62" s="225"/>
      <c r="AN62" s="1" t="s">
        <v>217</v>
      </c>
    </row>
    <row r="63" spans="3:40" x14ac:dyDescent="0.25">
      <c r="C63" s="11" t="s">
        <v>130</v>
      </c>
      <c r="D63" s="10" t="s">
        <v>33</v>
      </c>
      <c r="E63" s="207" t="s">
        <v>138</v>
      </c>
      <c r="F63" s="331"/>
      <c r="G63" s="208" t="s">
        <v>94</v>
      </c>
      <c r="H63" s="208" t="s">
        <v>411</v>
      </c>
      <c r="I63" s="209"/>
      <c r="J63" s="209" t="s">
        <v>241</v>
      </c>
      <c r="K63" s="286"/>
      <c r="L63" s="287"/>
      <c r="M63" s="287"/>
      <c r="N63" s="288"/>
      <c r="O63" s="286"/>
      <c r="P63" s="287"/>
      <c r="Q63" s="287"/>
      <c r="R63" s="288"/>
      <c r="S63" s="224"/>
      <c r="T63" s="222"/>
      <c r="U63" s="222"/>
      <c r="V63" s="225"/>
      <c r="W63" s="224"/>
      <c r="X63" s="222"/>
      <c r="Y63" s="222"/>
      <c r="Z63" s="225"/>
      <c r="AA63" s="224"/>
      <c r="AB63" s="222"/>
      <c r="AC63" s="222"/>
      <c r="AD63" s="225"/>
      <c r="AE63" s="224">
        <v>1</v>
      </c>
      <c r="AF63" s="222">
        <v>2</v>
      </c>
      <c r="AG63" s="222" t="s">
        <v>24</v>
      </c>
      <c r="AH63" s="225">
        <v>4</v>
      </c>
      <c r="AI63" s="224"/>
      <c r="AJ63" s="222"/>
      <c r="AK63" s="222"/>
      <c r="AL63" s="225"/>
      <c r="AN63" s="1" t="s">
        <v>564</v>
      </c>
    </row>
    <row r="64" spans="3:40" ht="15.75" thickBot="1" x14ac:dyDescent="0.3">
      <c r="C64" s="27">
        <v>40</v>
      </c>
      <c r="D64" s="13" t="s">
        <v>27</v>
      </c>
      <c r="E64" s="207" t="s">
        <v>149</v>
      </c>
      <c r="F64" s="343"/>
      <c r="G64" s="208" t="s">
        <v>103</v>
      </c>
      <c r="H64" s="226" t="s">
        <v>412</v>
      </c>
      <c r="I64" s="227"/>
      <c r="J64" s="228" t="s">
        <v>288</v>
      </c>
      <c r="K64" s="229"/>
      <c r="L64" s="230"/>
      <c r="M64" s="230"/>
      <c r="N64" s="231"/>
      <c r="O64" s="229"/>
      <c r="P64" s="230"/>
      <c r="Q64" s="230"/>
      <c r="R64" s="231"/>
      <c r="S64" s="229"/>
      <c r="T64" s="230"/>
      <c r="U64" s="230"/>
      <c r="V64" s="231"/>
      <c r="W64" s="229"/>
      <c r="X64" s="230"/>
      <c r="Y64" s="230"/>
      <c r="Z64" s="231"/>
      <c r="AA64" s="229"/>
      <c r="AB64" s="230"/>
      <c r="AC64" s="230"/>
      <c r="AD64" s="231"/>
      <c r="AE64" s="229"/>
      <c r="AF64" s="230"/>
      <c r="AG64" s="230"/>
      <c r="AH64" s="231"/>
      <c r="AI64" s="232">
        <v>2</v>
      </c>
      <c r="AJ64" s="233">
        <v>2</v>
      </c>
      <c r="AK64" s="233" t="s">
        <v>22</v>
      </c>
      <c r="AL64" s="234">
        <v>4</v>
      </c>
      <c r="AN64" s="24" t="s">
        <v>116</v>
      </c>
    </row>
    <row r="65" spans="3:40" x14ac:dyDescent="0.25">
      <c r="C65" s="25" t="s">
        <v>160</v>
      </c>
      <c r="D65" s="9" t="s">
        <v>185</v>
      </c>
      <c r="E65" s="207" t="s">
        <v>150</v>
      </c>
      <c r="F65" s="331" t="s">
        <v>106</v>
      </c>
      <c r="G65" s="208" t="s">
        <v>180</v>
      </c>
      <c r="H65" s="289" t="s">
        <v>415</v>
      </c>
      <c r="I65" s="290"/>
      <c r="J65" s="291" t="s">
        <v>364</v>
      </c>
      <c r="K65" s="292"/>
      <c r="L65" s="293"/>
      <c r="M65" s="242"/>
      <c r="N65" s="243"/>
      <c r="O65" s="241"/>
      <c r="P65" s="242"/>
      <c r="Q65" s="242"/>
      <c r="R65" s="243"/>
      <c r="S65" s="242">
        <v>2</v>
      </c>
      <c r="T65" s="242">
        <v>1</v>
      </c>
      <c r="U65" s="242" t="s">
        <v>24</v>
      </c>
      <c r="V65" s="242">
        <v>4</v>
      </c>
      <c r="W65" s="241"/>
      <c r="X65" s="242"/>
      <c r="Y65" s="242"/>
      <c r="Z65" s="243"/>
      <c r="AA65" s="241"/>
      <c r="AB65" s="242"/>
      <c r="AC65" s="242"/>
      <c r="AD65" s="243"/>
      <c r="AE65" s="242"/>
      <c r="AF65" s="242"/>
      <c r="AG65" s="242"/>
      <c r="AH65" s="242"/>
      <c r="AI65" s="241"/>
      <c r="AJ65" s="242"/>
      <c r="AK65" s="242"/>
      <c r="AL65" s="243"/>
      <c r="AN65" s="1" t="s">
        <v>257</v>
      </c>
    </row>
    <row r="66" spans="3:40" x14ac:dyDescent="0.25">
      <c r="C66" s="26" t="s">
        <v>163</v>
      </c>
      <c r="D66" s="10" t="s">
        <v>19</v>
      </c>
      <c r="E66" s="207" t="s">
        <v>188</v>
      </c>
      <c r="F66" s="331"/>
      <c r="G66" s="208" t="s">
        <v>82</v>
      </c>
      <c r="H66" s="294" t="s">
        <v>416</v>
      </c>
      <c r="I66" s="290"/>
      <c r="J66" s="295" t="s">
        <v>362</v>
      </c>
      <c r="K66" s="296"/>
      <c r="L66" s="297"/>
      <c r="M66" s="245"/>
      <c r="N66" s="246"/>
      <c r="O66" s="244"/>
      <c r="P66" s="245"/>
      <c r="Q66" s="245"/>
      <c r="R66" s="246"/>
      <c r="S66" s="245"/>
      <c r="T66" s="245"/>
      <c r="U66" s="245"/>
      <c r="V66" s="245"/>
      <c r="W66" s="245">
        <v>1</v>
      </c>
      <c r="X66" s="245">
        <v>2</v>
      </c>
      <c r="Y66" s="245" t="s">
        <v>22</v>
      </c>
      <c r="Z66" s="245">
        <v>4</v>
      </c>
      <c r="AA66" s="244"/>
      <c r="AB66" s="245"/>
      <c r="AC66" s="245"/>
      <c r="AD66" s="246"/>
      <c r="AE66" s="245"/>
      <c r="AF66" s="245"/>
      <c r="AG66" s="245"/>
      <c r="AH66" s="245"/>
      <c r="AI66" s="244"/>
      <c r="AJ66" s="245"/>
      <c r="AK66" s="245"/>
      <c r="AL66" s="246"/>
      <c r="AN66" s="1" t="s">
        <v>165</v>
      </c>
    </row>
    <row r="67" spans="3:40" x14ac:dyDescent="0.25">
      <c r="C67" s="11"/>
      <c r="D67" s="10" t="s">
        <v>33</v>
      </c>
      <c r="E67" s="207" t="s">
        <v>151</v>
      </c>
      <c r="F67" s="331"/>
      <c r="G67" s="298" t="s">
        <v>40</v>
      </c>
      <c r="H67" s="298" t="s">
        <v>417</v>
      </c>
      <c r="I67" s="290"/>
      <c r="J67" s="295" t="s">
        <v>363</v>
      </c>
      <c r="K67" s="296"/>
      <c r="L67" s="297"/>
      <c r="M67" s="245"/>
      <c r="N67" s="246"/>
      <c r="O67" s="245"/>
      <c r="P67" s="245"/>
      <c r="Q67" s="245"/>
      <c r="R67" s="245"/>
      <c r="S67" s="244"/>
      <c r="T67" s="245"/>
      <c r="U67" s="245"/>
      <c r="V67" s="246"/>
      <c r="W67" s="244">
        <v>2</v>
      </c>
      <c r="X67" s="245">
        <v>2</v>
      </c>
      <c r="Y67" s="245" t="s">
        <v>24</v>
      </c>
      <c r="Z67" s="246">
        <v>4</v>
      </c>
      <c r="AA67" s="244"/>
      <c r="AB67" s="245"/>
      <c r="AC67" s="245"/>
      <c r="AD67" s="246"/>
      <c r="AE67" s="245"/>
      <c r="AF67" s="245"/>
      <c r="AG67" s="245"/>
      <c r="AH67" s="245"/>
      <c r="AI67" s="244"/>
      <c r="AJ67" s="245"/>
      <c r="AK67" s="245"/>
      <c r="AL67" s="246"/>
      <c r="AN67" s="1" t="s">
        <v>90</v>
      </c>
    </row>
    <row r="68" spans="3:40" x14ac:dyDescent="0.25">
      <c r="C68" s="11"/>
      <c r="D68" s="10" t="s">
        <v>185</v>
      </c>
      <c r="E68" s="207" t="s">
        <v>152</v>
      </c>
      <c r="F68" s="331"/>
      <c r="G68" s="208" t="s">
        <v>181</v>
      </c>
      <c r="H68" s="226" t="s">
        <v>425</v>
      </c>
      <c r="I68" s="290"/>
      <c r="J68" s="299" t="s">
        <v>365</v>
      </c>
      <c r="K68" s="296"/>
      <c r="L68" s="297"/>
      <c r="M68" s="245"/>
      <c r="N68" s="246"/>
      <c r="O68" s="245"/>
      <c r="P68" s="245"/>
      <c r="Q68" s="245"/>
      <c r="R68" s="245"/>
      <c r="S68" s="244"/>
      <c r="T68" s="245"/>
      <c r="U68" s="245"/>
      <c r="V68" s="246"/>
      <c r="W68" s="244">
        <v>2</v>
      </c>
      <c r="X68" s="245">
        <v>2</v>
      </c>
      <c r="Y68" s="245" t="s">
        <v>22</v>
      </c>
      <c r="Z68" s="246">
        <v>4</v>
      </c>
      <c r="AA68" s="244"/>
      <c r="AB68" s="245"/>
      <c r="AC68" s="245"/>
      <c r="AD68" s="246"/>
      <c r="AE68" s="245"/>
      <c r="AF68" s="245"/>
      <c r="AG68" s="245"/>
      <c r="AH68" s="245"/>
      <c r="AI68" s="244"/>
      <c r="AJ68" s="245"/>
      <c r="AK68" s="245"/>
      <c r="AL68" s="246"/>
      <c r="AN68" s="1" t="s">
        <v>257</v>
      </c>
    </row>
    <row r="69" spans="3:40" x14ac:dyDescent="0.25">
      <c r="C69" s="11"/>
      <c r="D69" s="10" t="s">
        <v>33</v>
      </c>
      <c r="E69" s="207" t="s">
        <v>153</v>
      </c>
      <c r="F69" s="331"/>
      <c r="G69" s="298" t="s">
        <v>41</v>
      </c>
      <c r="H69" s="298" t="s">
        <v>418</v>
      </c>
      <c r="I69" s="290"/>
      <c r="J69" s="295" t="s">
        <v>366</v>
      </c>
      <c r="K69" s="296"/>
      <c r="L69" s="297"/>
      <c r="M69" s="245"/>
      <c r="N69" s="246"/>
      <c r="O69" s="245"/>
      <c r="P69" s="245"/>
      <c r="Q69" s="245"/>
      <c r="R69" s="245"/>
      <c r="S69" s="244"/>
      <c r="T69" s="245"/>
      <c r="U69" s="245"/>
      <c r="V69" s="246"/>
      <c r="W69" s="244"/>
      <c r="X69" s="245"/>
      <c r="Y69" s="245"/>
      <c r="Z69" s="246"/>
      <c r="AA69" s="244">
        <v>1</v>
      </c>
      <c r="AB69" s="245">
        <v>2</v>
      </c>
      <c r="AC69" s="245" t="s">
        <v>24</v>
      </c>
      <c r="AD69" s="246">
        <v>4</v>
      </c>
      <c r="AE69" s="245"/>
      <c r="AF69" s="245"/>
      <c r="AG69" s="245"/>
      <c r="AH69" s="245"/>
      <c r="AI69" s="244"/>
      <c r="AJ69" s="245"/>
      <c r="AK69" s="245"/>
      <c r="AL69" s="246"/>
      <c r="AN69" s="1" t="s">
        <v>90</v>
      </c>
    </row>
    <row r="70" spans="3:40" x14ac:dyDescent="0.25">
      <c r="C70" s="11"/>
      <c r="D70" s="10" t="s">
        <v>186</v>
      </c>
      <c r="E70" s="207" t="s">
        <v>154</v>
      </c>
      <c r="F70" s="331"/>
      <c r="G70" s="208" t="s">
        <v>367</v>
      </c>
      <c r="H70" s="226" t="s">
        <v>420</v>
      </c>
      <c r="I70" s="290" t="s">
        <v>274</v>
      </c>
      <c r="J70" s="295" t="s">
        <v>368</v>
      </c>
      <c r="K70" s="296"/>
      <c r="L70" s="297"/>
      <c r="M70" s="245"/>
      <c r="N70" s="246"/>
      <c r="O70" s="245"/>
      <c r="P70" s="245"/>
      <c r="Q70" s="245"/>
      <c r="R70" s="245"/>
      <c r="S70" s="244"/>
      <c r="T70" s="245"/>
      <c r="U70" s="245"/>
      <c r="V70" s="246"/>
      <c r="W70" s="244">
        <v>1</v>
      </c>
      <c r="X70" s="245">
        <v>2</v>
      </c>
      <c r="Y70" s="245" t="s">
        <v>24</v>
      </c>
      <c r="Z70" s="246">
        <v>4</v>
      </c>
      <c r="AA70" s="244"/>
      <c r="AB70" s="245"/>
      <c r="AC70" s="245"/>
      <c r="AD70" s="246"/>
      <c r="AE70" s="245"/>
      <c r="AF70" s="245"/>
      <c r="AG70" s="245"/>
      <c r="AH70" s="245"/>
      <c r="AI70" s="244"/>
      <c r="AJ70" s="245"/>
      <c r="AK70" s="245"/>
      <c r="AL70" s="246"/>
      <c r="AN70" s="1" t="s">
        <v>184</v>
      </c>
    </row>
    <row r="71" spans="3:40" x14ac:dyDescent="0.25">
      <c r="C71" s="11"/>
      <c r="D71" s="10" t="s">
        <v>185</v>
      </c>
      <c r="E71" s="207" t="s">
        <v>155</v>
      </c>
      <c r="F71" s="331"/>
      <c r="G71" s="298" t="s">
        <v>359</v>
      </c>
      <c r="H71" s="298" t="s">
        <v>419</v>
      </c>
      <c r="I71" s="290"/>
      <c r="J71" s="295" t="s">
        <v>369</v>
      </c>
      <c r="K71" s="296"/>
      <c r="L71" s="297"/>
      <c r="M71" s="245"/>
      <c r="N71" s="246"/>
      <c r="O71" s="245"/>
      <c r="P71" s="245"/>
      <c r="Q71" s="245"/>
      <c r="R71" s="245"/>
      <c r="S71" s="244"/>
      <c r="T71" s="245"/>
      <c r="U71" s="245"/>
      <c r="V71" s="246"/>
      <c r="W71" s="244"/>
      <c r="X71" s="245"/>
      <c r="Y71" s="245"/>
      <c r="Z71" s="246"/>
      <c r="AA71" s="244"/>
      <c r="AB71" s="245"/>
      <c r="AC71" s="245"/>
      <c r="AD71" s="246"/>
      <c r="AE71" s="245">
        <v>1</v>
      </c>
      <c r="AF71" s="245">
        <v>3</v>
      </c>
      <c r="AG71" s="245" t="s">
        <v>24</v>
      </c>
      <c r="AH71" s="245">
        <v>4</v>
      </c>
      <c r="AI71" s="244"/>
      <c r="AJ71" s="245"/>
      <c r="AK71" s="245"/>
      <c r="AL71" s="246"/>
      <c r="AN71" s="1" t="s">
        <v>257</v>
      </c>
    </row>
    <row r="72" spans="3:40" x14ac:dyDescent="0.25">
      <c r="C72" s="11"/>
      <c r="D72" s="10" t="s">
        <v>33</v>
      </c>
      <c r="E72" s="207" t="s">
        <v>156</v>
      </c>
      <c r="F72" s="331"/>
      <c r="G72" s="298" t="s">
        <v>83</v>
      </c>
      <c r="H72" s="298" t="s">
        <v>421</v>
      </c>
      <c r="I72" s="290"/>
      <c r="J72" s="295" t="s">
        <v>371</v>
      </c>
      <c r="K72" s="296"/>
      <c r="L72" s="297"/>
      <c r="M72" s="245"/>
      <c r="N72" s="246"/>
      <c r="O72" s="245"/>
      <c r="P72" s="245"/>
      <c r="Q72" s="245"/>
      <c r="R72" s="245"/>
      <c r="S72" s="244"/>
      <c r="T72" s="245"/>
      <c r="U72" s="245"/>
      <c r="V72" s="246"/>
      <c r="W72" s="244"/>
      <c r="X72" s="245"/>
      <c r="Y72" s="245"/>
      <c r="Z72" s="246"/>
      <c r="AA72" s="244"/>
      <c r="AB72" s="245"/>
      <c r="AC72" s="245"/>
      <c r="AD72" s="246"/>
      <c r="AE72" s="245">
        <v>0</v>
      </c>
      <c r="AF72" s="245">
        <v>0</v>
      </c>
      <c r="AG72" s="245" t="s">
        <v>26</v>
      </c>
      <c r="AH72" s="245">
        <v>0</v>
      </c>
      <c r="AI72" s="244"/>
      <c r="AJ72" s="245"/>
      <c r="AK72" s="245"/>
      <c r="AL72" s="246"/>
      <c r="AN72" s="183"/>
    </row>
    <row r="73" spans="3:40" x14ac:dyDescent="0.25">
      <c r="C73" s="11"/>
      <c r="D73" s="10" t="s">
        <v>33</v>
      </c>
      <c r="E73" s="207" t="s">
        <v>157</v>
      </c>
      <c r="F73" s="331"/>
      <c r="G73" s="298" t="s">
        <v>42</v>
      </c>
      <c r="H73" s="298" t="s">
        <v>422</v>
      </c>
      <c r="I73" s="290"/>
      <c r="J73" s="295" t="s">
        <v>370</v>
      </c>
      <c r="K73" s="296"/>
      <c r="L73" s="297"/>
      <c r="M73" s="245"/>
      <c r="N73" s="246"/>
      <c r="O73" s="245"/>
      <c r="P73" s="245"/>
      <c r="Q73" s="245"/>
      <c r="R73" s="245"/>
      <c r="S73" s="244"/>
      <c r="T73" s="245"/>
      <c r="U73" s="245"/>
      <c r="V73" s="246"/>
      <c r="W73" s="244"/>
      <c r="X73" s="245"/>
      <c r="Y73" s="245"/>
      <c r="Z73" s="246"/>
      <c r="AA73" s="244">
        <v>2</v>
      </c>
      <c r="AB73" s="245">
        <v>2</v>
      </c>
      <c r="AC73" s="245" t="s">
        <v>22</v>
      </c>
      <c r="AD73" s="246">
        <v>4</v>
      </c>
      <c r="AE73" s="245"/>
      <c r="AF73" s="245"/>
      <c r="AG73" s="245"/>
      <c r="AH73" s="245"/>
      <c r="AI73" s="244"/>
      <c r="AJ73" s="245"/>
      <c r="AK73" s="245"/>
      <c r="AL73" s="246"/>
      <c r="AN73" s="1" t="s">
        <v>258</v>
      </c>
    </row>
    <row r="74" spans="3:40" x14ac:dyDescent="0.25">
      <c r="C74" s="11"/>
      <c r="D74" s="10" t="s">
        <v>187</v>
      </c>
      <c r="E74" s="207" t="s">
        <v>158</v>
      </c>
      <c r="F74" s="331"/>
      <c r="G74" s="208" t="s">
        <v>80</v>
      </c>
      <c r="H74" s="226" t="s">
        <v>424</v>
      </c>
      <c r="I74" s="290"/>
      <c r="J74" s="295" t="s">
        <v>372</v>
      </c>
      <c r="K74" s="296"/>
      <c r="L74" s="297"/>
      <c r="M74" s="245"/>
      <c r="N74" s="246"/>
      <c r="O74" s="245"/>
      <c r="P74" s="245"/>
      <c r="Q74" s="245"/>
      <c r="R74" s="245"/>
      <c r="S74" s="244"/>
      <c r="T74" s="245"/>
      <c r="U74" s="245"/>
      <c r="V74" s="246"/>
      <c r="W74" s="244"/>
      <c r="X74" s="245"/>
      <c r="Y74" s="245"/>
      <c r="Z74" s="246"/>
      <c r="AA74" s="244"/>
      <c r="AB74" s="245"/>
      <c r="AC74" s="245"/>
      <c r="AD74" s="246"/>
      <c r="AE74" s="245"/>
      <c r="AF74" s="245"/>
      <c r="AG74" s="245"/>
      <c r="AH74" s="245"/>
      <c r="AI74" s="244">
        <v>2</v>
      </c>
      <c r="AJ74" s="245">
        <v>2</v>
      </c>
      <c r="AK74" s="245" t="s">
        <v>22</v>
      </c>
      <c r="AL74" s="246">
        <v>4</v>
      </c>
      <c r="AN74" s="1" t="s">
        <v>182</v>
      </c>
    </row>
    <row r="75" spans="3:40" ht="15.75" thickBot="1" x14ac:dyDescent="0.3">
      <c r="C75" s="12"/>
      <c r="D75" s="13" t="s">
        <v>33</v>
      </c>
      <c r="E75" s="207" t="s">
        <v>159</v>
      </c>
      <c r="F75" s="331"/>
      <c r="G75" s="298" t="s">
        <v>43</v>
      </c>
      <c r="H75" s="300" t="s">
        <v>423</v>
      </c>
      <c r="I75" s="290"/>
      <c r="J75" s="295" t="s">
        <v>81</v>
      </c>
      <c r="K75" s="296"/>
      <c r="L75" s="297"/>
      <c r="M75" s="245"/>
      <c r="N75" s="246"/>
      <c r="O75" s="245"/>
      <c r="P75" s="245"/>
      <c r="Q75" s="245"/>
      <c r="R75" s="245"/>
      <c r="S75" s="244"/>
      <c r="T75" s="245"/>
      <c r="U75" s="245"/>
      <c r="V75" s="246"/>
      <c r="W75" s="244"/>
      <c r="X75" s="245"/>
      <c r="Y75" s="245"/>
      <c r="Z75" s="246"/>
      <c r="AA75" s="244"/>
      <c r="AB75" s="245"/>
      <c r="AC75" s="245"/>
      <c r="AD75" s="246"/>
      <c r="AE75" s="245">
        <v>1</v>
      </c>
      <c r="AF75" s="245">
        <v>2</v>
      </c>
      <c r="AG75" s="245" t="s">
        <v>24</v>
      </c>
      <c r="AH75" s="245">
        <v>4</v>
      </c>
      <c r="AI75" s="244"/>
      <c r="AJ75" s="245"/>
      <c r="AK75" s="245"/>
      <c r="AL75" s="246"/>
      <c r="AN75" s="1" t="s">
        <v>183</v>
      </c>
    </row>
    <row r="76" spans="3:40" ht="15.75" thickBot="1" x14ac:dyDescent="0.3">
      <c r="C76" s="28">
        <v>15</v>
      </c>
      <c r="F76" s="23"/>
      <c r="G76" s="235" t="s">
        <v>44</v>
      </c>
      <c r="H76" s="235"/>
      <c r="I76" s="236"/>
      <c r="J76" s="239" t="s">
        <v>243</v>
      </c>
      <c r="K76" s="176"/>
      <c r="L76" s="177"/>
      <c r="M76" s="177"/>
      <c r="N76" s="178"/>
      <c r="O76" s="176"/>
      <c r="P76" s="177"/>
      <c r="Q76" s="177"/>
      <c r="R76" s="178"/>
      <c r="S76" s="176"/>
      <c r="T76" s="177"/>
      <c r="U76" s="177"/>
      <c r="V76" s="178"/>
      <c r="W76" s="176"/>
      <c r="X76" s="177"/>
      <c r="Y76" s="177"/>
      <c r="Z76" s="178"/>
      <c r="AA76" s="176"/>
      <c r="AB76" s="177"/>
      <c r="AC76" s="177"/>
      <c r="AD76" s="178"/>
      <c r="AE76" s="176"/>
      <c r="AF76" s="177"/>
      <c r="AG76" s="177"/>
      <c r="AH76" s="177"/>
      <c r="AI76" s="166">
        <v>0</v>
      </c>
      <c r="AJ76" s="167">
        <v>10</v>
      </c>
      <c r="AK76" s="167" t="s">
        <v>24</v>
      </c>
      <c r="AL76" s="168">
        <v>15</v>
      </c>
    </row>
    <row r="77" spans="3:40" x14ac:dyDescent="0.25">
      <c r="C77" s="25" t="s">
        <v>160</v>
      </c>
      <c r="D77" s="9"/>
      <c r="E77" s="1">
        <v>47</v>
      </c>
      <c r="F77" s="328" t="s">
        <v>59</v>
      </c>
      <c r="G77" s="40" t="s">
        <v>67</v>
      </c>
      <c r="H77" s="40"/>
      <c r="I77" s="58"/>
      <c r="J77" s="301"/>
      <c r="K77" s="302">
        <v>0</v>
      </c>
      <c r="L77" s="303">
        <v>0</v>
      </c>
      <c r="M77" s="303"/>
      <c r="N77" s="304">
        <v>3</v>
      </c>
      <c r="O77" s="305"/>
      <c r="P77" s="303"/>
      <c r="Q77" s="303"/>
      <c r="R77" s="306"/>
      <c r="S77" s="302"/>
      <c r="T77" s="303"/>
      <c r="U77" s="303"/>
      <c r="V77" s="304"/>
      <c r="W77" s="305"/>
      <c r="X77" s="303"/>
      <c r="Y77" s="303"/>
      <c r="Z77" s="306"/>
      <c r="AA77" s="302"/>
      <c r="AB77" s="303"/>
      <c r="AC77" s="303"/>
      <c r="AD77" s="304"/>
      <c r="AE77" s="305"/>
      <c r="AF77" s="303"/>
      <c r="AG77" s="303"/>
      <c r="AH77" s="306"/>
      <c r="AI77" s="302"/>
      <c r="AJ77" s="303"/>
      <c r="AK77" s="303"/>
      <c r="AL77" s="304"/>
    </row>
    <row r="78" spans="3:40" x14ac:dyDescent="0.25">
      <c r="C78" s="26" t="s">
        <v>201</v>
      </c>
      <c r="D78" s="10"/>
      <c r="E78" s="1">
        <v>48</v>
      </c>
      <c r="F78" s="329"/>
      <c r="G78" s="55" t="s">
        <v>68</v>
      </c>
      <c r="H78" s="55"/>
      <c r="I78" s="59"/>
      <c r="J78" s="307"/>
      <c r="K78" s="302"/>
      <c r="L78" s="303"/>
      <c r="M78" s="303"/>
      <c r="N78" s="304"/>
      <c r="O78" s="305"/>
      <c r="P78" s="303"/>
      <c r="Q78" s="303"/>
      <c r="R78" s="306"/>
      <c r="S78" s="302"/>
      <c r="T78" s="303"/>
      <c r="U78" s="303"/>
      <c r="V78" s="304"/>
      <c r="W78" s="305">
        <v>0</v>
      </c>
      <c r="X78" s="303">
        <v>0</v>
      </c>
      <c r="Y78" s="303"/>
      <c r="Z78" s="306">
        <v>3</v>
      </c>
      <c r="AA78" s="302"/>
      <c r="AB78" s="303"/>
      <c r="AC78" s="303"/>
      <c r="AD78" s="304"/>
      <c r="AE78" s="305"/>
      <c r="AF78" s="303"/>
      <c r="AG78" s="303"/>
      <c r="AH78" s="306"/>
      <c r="AI78" s="302"/>
      <c r="AJ78" s="303"/>
      <c r="AK78" s="303"/>
      <c r="AL78" s="304"/>
    </row>
    <row r="79" spans="3:40" x14ac:dyDescent="0.25">
      <c r="C79" s="11" t="s">
        <v>130</v>
      </c>
      <c r="D79" s="10"/>
      <c r="E79" s="1">
        <v>49</v>
      </c>
      <c r="F79" s="329"/>
      <c r="G79" s="40" t="s">
        <v>69</v>
      </c>
      <c r="H79" s="40"/>
      <c r="I79" s="60"/>
      <c r="J79" s="307"/>
      <c r="K79" s="308"/>
      <c r="L79" s="309"/>
      <c r="M79" s="309"/>
      <c r="N79" s="310"/>
      <c r="O79" s="311"/>
      <c r="P79" s="309"/>
      <c r="Q79" s="309"/>
      <c r="R79" s="312"/>
      <c r="S79" s="308"/>
      <c r="T79" s="309"/>
      <c r="U79" s="309"/>
      <c r="V79" s="310"/>
      <c r="W79" s="311"/>
      <c r="X79" s="309"/>
      <c r="Y79" s="309"/>
      <c r="Z79" s="312"/>
      <c r="AA79" s="308">
        <v>0</v>
      </c>
      <c r="AB79" s="309">
        <v>0</v>
      </c>
      <c r="AC79" s="309"/>
      <c r="AD79" s="310">
        <v>3</v>
      </c>
      <c r="AE79" s="311"/>
      <c r="AF79" s="309"/>
      <c r="AG79" s="309"/>
      <c r="AH79" s="312"/>
      <c r="AI79" s="308"/>
      <c r="AJ79" s="309"/>
      <c r="AK79" s="309"/>
      <c r="AL79" s="310"/>
    </row>
    <row r="80" spans="3:40" ht="15.75" thickBot="1" x14ac:dyDescent="0.3">
      <c r="C80" s="27">
        <v>12</v>
      </c>
      <c r="D80" s="13"/>
      <c r="E80" s="1">
        <v>50</v>
      </c>
      <c r="F80" s="330"/>
      <c r="G80" s="40" t="s">
        <v>85</v>
      </c>
      <c r="H80" s="40"/>
      <c r="I80" s="60"/>
      <c r="J80" s="313"/>
      <c r="K80" s="314"/>
      <c r="L80" s="315"/>
      <c r="M80" s="315"/>
      <c r="N80" s="316"/>
      <c r="O80" s="311"/>
      <c r="P80" s="309"/>
      <c r="Q80" s="309"/>
      <c r="R80" s="312"/>
      <c r="S80" s="314"/>
      <c r="T80" s="315"/>
      <c r="U80" s="315"/>
      <c r="V80" s="316"/>
      <c r="W80" s="311"/>
      <c r="X80" s="309"/>
      <c r="Y80" s="309"/>
      <c r="Z80" s="312"/>
      <c r="AA80" s="314"/>
      <c r="AB80" s="315"/>
      <c r="AC80" s="315"/>
      <c r="AD80" s="316"/>
      <c r="AE80" s="311">
        <v>0</v>
      </c>
      <c r="AF80" s="309">
        <v>0</v>
      </c>
      <c r="AG80" s="309"/>
      <c r="AH80" s="312">
        <v>3</v>
      </c>
      <c r="AI80" s="314"/>
      <c r="AJ80" s="315"/>
      <c r="AK80" s="315"/>
      <c r="AL80" s="316"/>
    </row>
    <row r="81" spans="5:40" ht="15.75" thickBot="1" x14ac:dyDescent="0.3">
      <c r="F81" s="20"/>
      <c r="G81" s="56" t="s">
        <v>60</v>
      </c>
      <c r="H81" s="151"/>
      <c r="I81" s="61"/>
      <c r="J81" s="313" t="s">
        <v>242</v>
      </c>
      <c r="K81" s="319"/>
      <c r="L81" s="320"/>
      <c r="M81" s="320"/>
      <c r="N81" s="321"/>
      <c r="O81" s="319"/>
      <c r="P81" s="320"/>
      <c r="Q81" s="320"/>
      <c r="R81" s="321"/>
      <c r="S81" s="319"/>
      <c r="T81" s="320"/>
      <c r="U81" s="320"/>
      <c r="V81" s="321"/>
      <c r="W81" s="319"/>
      <c r="X81" s="320"/>
      <c r="Y81" s="320"/>
      <c r="Z81" s="321"/>
      <c r="AA81" s="319"/>
      <c r="AB81" s="320"/>
      <c r="AC81" s="320"/>
      <c r="AD81" s="321"/>
      <c r="AE81" s="319" t="s">
        <v>61</v>
      </c>
      <c r="AF81" s="320"/>
      <c r="AG81" s="320"/>
      <c r="AH81" s="321"/>
      <c r="AI81" s="319"/>
      <c r="AJ81" s="320"/>
      <c r="AK81" s="320"/>
      <c r="AL81" s="321"/>
    </row>
    <row r="82" spans="5:40" ht="15.75" thickBot="1" x14ac:dyDescent="0.3"/>
    <row r="83" spans="5:40" ht="15.75" thickBot="1" x14ac:dyDescent="0.3">
      <c r="E83" s="3" t="s">
        <v>189</v>
      </c>
      <c r="F83" s="7"/>
      <c r="G83" s="29" t="s">
        <v>46</v>
      </c>
      <c r="H83" s="29"/>
      <c r="I83" s="61"/>
      <c r="J83" s="30"/>
      <c r="K83" s="166">
        <f>+K86+L86</f>
        <v>25</v>
      </c>
      <c r="L83" s="167"/>
      <c r="M83" s="167"/>
      <c r="N83" s="167"/>
      <c r="O83" s="167">
        <f>+O86+P86</f>
        <v>27</v>
      </c>
      <c r="P83" s="167"/>
      <c r="Q83" s="167"/>
      <c r="R83" s="167"/>
      <c r="S83" s="167">
        <f>+S86+T86</f>
        <v>25</v>
      </c>
      <c r="T83" s="167"/>
      <c r="U83" s="167"/>
      <c r="V83" s="167"/>
      <c r="W83" s="167">
        <f>+W86+X86</f>
        <v>25</v>
      </c>
      <c r="X83" s="167"/>
      <c r="Y83" s="167"/>
      <c r="Z83" s="167"/>
      <c r="AA83" s="167">
        <f>+AA86+AA453+AB86</f>
        <v>26</v>
      </c>
      <c r="AB83" s="167"/>
      <c r="AC83" s="167"/>
      <c r="AD83" s="167"/>
      <c r="AE83" s="167">
        <f>+AE86+AF86</f>
        <v>24</v>
      </c>
      <c r="AF83" s="167"/>
      <c r="AG83" s="167"/>
      <c r="AH83" s="167"/>
      <c r="AI83" s="167">
        <f>+AI86+AJ86</f>
        <v>24</v>
      </c>
      <c r="AJ83" s="167"/>
      <c r="AK83" s="167"/>
      <c r="AL83" s="167"/>
    </row>
    <row r="84" spans="5:40" ht="15.75" thickBot="1" x14ac:dyDescent="0.3">
      <c r="E84" s="237" t="s">
        <v>45</v>
      </c>
      <c r="F84" s="8"/>
      <c r="G84" s="29" t="s">
        <v>46</v>
      </c>
      <c r="H84" s="73"/>
      <c r="I84" s="63"/>
      <c r="J84" s="32"/>
      <c r="K84" s="166">
        <f>+K87+L87</f>
        <v>25</v>
      </c>
      <c r="L84" s="167"/>
      <c r="M84" s="167"/>
      <c r="N84" s="167"/>
      <c r="O84" s="166">
        <f t="shared" ref="O84" si="0">+O87+P87</f>
        <v>27</v>
      </c>
      <c r="P84" s="167"/>
      <c r="Q84" s="167"/>
      <c r="R84" s="167"/>
      <c r="S84" s="166">
        <f t="shared" ref="S84" si="1">+S87+T87</f>
        <v>25</v>
      </c>
      <c r="T84" s="167"/>
      <c r="U84" s="167"/>
      <c r="V84" s="167"/>
      <c r="W84" s="166">
        <f t="shared" ref="W84" si="2">+W87+X87</f>
        <v>25</v>
      </c>
      <c r="X84" s="167"/>
      <c r="Y84" s="167"/>
      <c r="Z84" s="167"/>
      <c r="AA84" s="166">
        <f t="shared" ref="AA84" si="3">+AA87+AB87</f>
        <v>26</v>
      </c>
      <c r="AB84" s="167"/>
      <c r="AC84" s="167"/>
      <c r="AD84" s="167"/>
      <c r="AE84" s="166">
        <f t="shared" ref="AE84" si="4">+AE87+AF87</f>
        <v>24</v>
      </c>
      <c r="AF84" s="167"/>
      <c r="AG84" s="167"/>
      <c r="AH84" s="167"/>
      <c r="AI84" s="166">
        <f t="shared" ref="AI84" si="5">+AI87+AJ87</f>
        <v>24</v>
      </c>
      <c r="AJ84" s="167"/>
      <c r="AK84" s="167"/>
      <c r="AL84" s="167"/>
    </row>
    <row r="85" spans="5:40" ht="15.75" thickBot="1" x14ac:dyDescent="0.3">
      <c r="E85" s="237" t="s">
        <v>47</v>
      </c>
      <c r="F85" s="21"/>
      <c r="G85" s="31" t="s">
        <v>48</v>
      </c>
      <c r="H85" s="31"/>
      <c r="I85" s="64"/>
      <c r="J85" s="32"/>
      <c r="K85" s="166">
        <f>+K88+L88</f>
        <v>25</v>
      </c>
      <c r="L85" s="167"/>
      <c r="M85" s="167"/>
      <c r="N85" s="167"/>
      <c r="O85" s="167">
        <f>+O88+P88</f>
        <v>27</v>
      </c>
      <c r="P85" s="167"/>
      <c r="Q85" s="167"/>
      <c r="R85" s="167"/>
      <c r="S85" s="167">
        <f>+S88+T88</f>
        <v>25</v>
      </c>
      <c r="T85" s="167"/>
      <c r="U85" s="167"/>
      <c r="V85" s="167"/>
      <c r="W85" s="167">
        <f>+W88+X88</f>
        <v>25</v>
      </c>
      <c r="X85" s="167"/>
      <c r="Y85" s="167"/>
      <c r="Z85" s="167"/>
      <c r="AA85" s="167">
        <f>+AA88+AB88</f>
        <v>26</v>
      </c>
      <c r="AB85" s="167"/>
      <c r="AC85" s="167"/>
      <c r="AD85" s="167"/>
      <c r="AE85" s="167">
        <f>+AE88+AF88</f>
        <v>24</v>
      </c>
      <c r="AF85" s="167"/>
      <c r="AG85" s="167"/>
      <c r="AH85" s="167"/>
      <c r="AI85" s="167">
        <f>+AI88+AJ88</f>
        <v>24</v>
      </c>
      <c r="AJ85" s="167"/>
      <c r="AK85" s="167"/>
      <c r="AL85" s="167"/>
    </row>
    <row r="86" spans="5:40" ht="15.75" thickBot="1" x14ac:dyDescent="0.3">
      <c r="E86" s="3" t="s">
        <v>189</v>
      </c>
      <c r="F86" s="322"/>
      <c r="G86" s="33"/>
      <c r="H86" s="35"/>
      <c r="I86" s="65"/>
      <c r="J86" s="27" t="s">
        <v>49</v>
      </c>
      <c r="K86" s="166">
        <f>SUM(K54:K64,K7:K42,K76:K80)</f>
        <v>13</v>
      </c>
      <c r="L86" s="167">
        <f>SUM(L54:L64,L7:L42,W841)</f>
        <v>12</v>
      </c>
      <c r="M86" s="167"/>
      <c r="N86" s="167">
        <f>SUM(N54:N64,N7:N42,N76:N80)</f>
        <v>32</v>
      </c>
      <c r="O86" s="166">
        <f>SUM(O54:O64,O7:O42,O76:O80)</f>
        <v>13</v>
      </c>
      <c r="P86" s="167">
        <f>SUM(P54:P64,P7:P42,P76:P80)</f>
        <v>14</v>
      </c>
      <c r="Q86" s="167"/>
      <c r="R86" s="167">
        <f>SUM(R54:R64,R7:R42,R76:R80)</f>
        <v>31</v>
      </c>
      <c r="S86" s="166">
        <f>SUM(S54:S64,S7:S42,S76:S80)</f>
        <v>14</v>
      </c>
      <c r="T86" s="167">
        <f>SUM(T54:T64,T7:T42,T76:T80)</f>
        <v>11</v>
      </c>
      <c r="U86" s="167"/>
      <c r="V86" s="167">
        <f>SUM(V54:V64,V7:V42,V76:V80)</f>
        <v>28</v>
      </c>
      <c r="W86" s="166">
        <f>SUM(W54:W64,W7:W42,W76:W80)</f>
        <v>11</v>
      </c>
      <c r="X86" s="167">
        <f>SUM(X54:X64,X7:X42,X76:X80)</f>
        <v>14</v>
      </c>
      <c r="Y86" s="167"/>
      <c r="Z86" s="167">
        <f>SUM(Z54:Z64,Z7:Z42,Z76:Z80)</f>
        <v>31</v>
      </c>
      <c r="AA86" s="166">
        <f>SUM(AA54:AA64,AA7:AA42,AA76:AA80)</f>
        <v>10</v>
      </c>
      <c r="AB86" s="167">
        <f>SUM(AB54:AB64,AB7:AB42,AB76:AB80)</f>
        <v>16</v>
      </c>
      <c r="AC86" s="167"/>
      <c r="AD86" s="167">
        <f>SUM(AD54:AD64,AD7:AD42,AD76:AD80)</f>
        <v>31</v>
      </c>
      <c r="AE86" s="166">
        <f>SUM(AE54:AE64,AE7:AE42,AE76:AE80)</f>
        <v>9</v>
      </c>
      <c r="AF86" s="167">
        <f>SUM(AF54:AF64,AF7:AF42,AF76:AF80)</f>
        <v>15</v>
      </c>
      <c r="AG86" s="167"/>
      <c r="AH86" s="167">
        <f>SUM(AH54:AH64,AH7:AH42,AH76:AH80)</f>
        <v>28</v>
      </c>
      <c r="AI86" s="166">
        <f>SUM(AI54:AI64,AI7:AI42,AI76:AI80)</f>
        <v>7</v>
      </c>
      <c r="AJ86" s="167">
        <f>SUM(AJ54:AJ64,AJ7:AJ42,AJ76:AJ80)</f>
        <v>17</v>
      </c>
      <c r="AK86" s="167"/>
      <c r="AL86" s="167">
        <f>SUM(AL54:AL64,AL7:AL42,AL76:AL80)</f>
        <v>29</v>
      </c>
    </row>
    <row r="87" spans="5:40" ht="15.75" thickBot="1" x14ac:dyDescent="0.3">
      <c r="E87" s="237" t="s">
        <v>45</v>
      </c>
      <c r="F87" s="323"/>
      <c r="G87" s="33"/>
      <c r="H87" s="35"/>
      <c r="I87" s="65"/>
      <c r="J87" s="27"/>
      <c r="K87" s="166">
        <f>SUM(K43:K53,K7:K42,K77:K81)</f>
        <v>13</v>
      </c>
      <c r="L87" s="166">
        <f>SUM(L43:L53,L7:L42,L77:L81)</f>
        <v>12</v>
      </c>
      <c r="M87" s="167"/>
      <c r="N87" s="167">
        <f>SUM(N43:N53,N7:N42,N77:N81)</f>
        <v>32</v>
      </c>
      <c r="O87" s="166">
        <f>SUM(O43:O53,O7:O42,O77:O81)</f>
        <v>13</v>
      </c>
      <c r="P87" s="166">
        <f>SUM(P43:P53,P7:P42,P77:P81)</f>
        <v>14</v>
      </c>
      <c r="Q87" s="167"/>
      <c r="R87" s="167">
        <f>SUM(R43:R53,R7:R42,R77:R81)</f>
        <v>31</v>
      </c>
      <c r="S87" s="166">
        <f>SUM(S43:S53,S7:S42,S77:S81)</f>
        <v>14</v>
      </c>
      <c r="T87" s="166">
        <f>SUM(T43:T53,T7:T42,T77:T81)</f>
        <v>11</v>
      </c>
      <c r="U87" s="167"/>
      <c r="V87" s="167">
        <f>SUM(V43:V53,V7:V42,V77:V81)</f>
        <v>28</v>
      </c>
      <c r="W87" s="166">
        <f>SUM(W43:W53,W7:W42,W77:W81)</f>
        <v>13</v>
      </c>
      <c r="X87" s="166">
        <f>SUM(X43:X53,X7:X42,X77:X81)</f>
        <v>12</v>
      </c>
      <c r="Y87" s="167"/>
      <c r="Z87" s="167">
        <f>SUM(Z43:Z53,Z7:Z42,Z77:Z81)</f>
        <v>31</v>
      </c>
      <c r="AA87" s="166">
        <f>SUM(AA43:AA53,AA7:AA42,AA77:AA81)</f>
        <v>10</v>
      </c>
      <c r="AB87" s="166">
        <f>SUM(AB43:AB53,AB7:AB42,AB77:AB81)</f>
        <v>16</v>
      </c>
      <c r="AC87" s="167"/>
      <c r="AD87" s="167">
        <f>SUM(AD43:AD53,AD7:AD42,AD77:AD81)</f>
        <v>31</v>
      </c>
      <c r="AE87" s="166">
        <f>SUM(AE43:AE53,AE7:AE42,AE77:AE81)</f>
        <v>8</v>
      </c>
      <c r="AF87" s="166">
        <f>SUM(AF43:AF53,AF7:AF42,AF77:AF81)</f>
        <v>16</v>
      </c>
      <c r="AG87" s="167"/>
      <c r="AH87" s="167">
        <f>SUM(AH43:AH53,AH7:AH42,AH77:AH81)</f>
        <v>28</v>
      </c>
      <c r="AI87" s="166">
        <f>SUM(AI43:AI53,AI7:AI42,AI76:AI80)</f>
        <v>6</v>
      </c>
      <c r="AJ87" s="166">
        <f>SUM(AJ43:AJ53,AJ7:AJ42,AJ76:AJ80)</f>
        <v>18</v>
      </c>
      <c r="AK87" s="167"/>
      <c r="AL87" s="167">
        <f>SUM(AL43:AL53,AL7:AL42,AL76:AL80)</f>
        <v>29</v>
      </c>
    </row>
    <row r="88" spans="5:40" ht="15.75" thickBot="1" x14ac:dyDescent="0.3">
      <c r="E88" s="237" t="s">
        <v>47</v>
      </c>
      <c r="F88" s="324"/>
      <c r="G88" s="34"/>
      <c r="H88" s="35"/>
      <c r="I88" s="65"/>
      <c r="J88" s="27" t="s">
        <v>49</v>
      </c>
      <c r="K88" s="166">
        <f>SUM(K65:K80,K7:K42)</f>
        <v>13</v>
      </c>
      <c r="L88" s="167">
        <f>SUM(L65:L80,L7:L42)</f>
        <v>12</v>
      </c>
      <c r="M88" s="167"/>
      <c r="N88" s="167">
        <f>SUM(N7:N42,N65:N80)</f>
        <v>32</v>
      </c>
      <c r="O88" s="166">
        <f>SUM(O65:O80,O7:O42)</f>
        <v>13</v>
      </c>
      <c r="P88" s="167">
        <f>SUM(P65:P80,P7:P42)</f>
        <v>14</v>
      </c>
      <c r="Q88" s="167"/>
      <c r="R88" s="167">
        <f>SUM(R7:R42,R65:R80)</f>
        <v>31</v>
      </c>
      <c r="S88" s="166">
        <f>SUM(S65:S80,S7:S42)</f>
        <v>15</v>
      </c>
      <c r="T88" s="167">
        <f>SUM(T65:T80,T7:T42)</f>
        <v>10</v>
      </c>
      <c r="U88" s="167"/>
      <c r="V88" s="167">
        <f>SUM(V7:V42,V65:V80)</f>
        <v>28</v>
      </c>
      <c r="W88" s="166">
        <f>SUM(W65:W80,W7:W42)</f>
        <v>11</v>
      </c>
      <c r="X88" s="167">
        <f>SUM(X65:X80,X7:X42)</f>
        <v>14</v>
      </c>
      <c r="Y88" s="167"/>
      <c r="Z88" s="167">
        <f>SUM(Z7:Z42,Z65:Z80)</f>
        <v>31</v>
      </c>
      <c r="AA88" s="166">
        <f>SUM(AA65:AA80,AA7:AA42)</f>
        <v>11</v>
      </c>
      <c r="AB88" s="167">
        <f>SUM(AB65:AB80,AB7:AB42)</f>
        <v>15</v>
      </c>
      <c r="AC88" s="167"/>
      <c r="AD88" s="167">
        <f>SUM(AD7:AD42,AD65:AD80)</f>
        <v>31</v>
      </c>
      <c r="AE88" s="166">
        <f>SUM(AE65:AE80,AE7:AE42)</f>
        <v>8</v>
      </c>
      <c r="AF88" s="167">
        <f>SUM(AF65:AF80,AF7:AF42)</f>
        <v>16</v>
      </c>
      <c r="AG88" s="167"/>
      <c r="AH88" s="167">
        <f>SUM(AH7:AH42,AH65:AH80)</f>
        <v>28</v>
      </c>
      <c r="AI88" s="166">
        <f>SUM(AI65:AI80,AI7:AI42)</f>
        <v>7</v>
      </c>
      <c r="AJ88" s="167">
        <f>SUM(AJ65:AJ80,AJ7:AJ42)</f>
        <v>17</v>
      </c>
      <c r="AK88" s="167"/>
      <c r="AL88" s="167">
        <f>SUM(AL7:AL42,AL65:AL80)</f>
        <v>29</v>
      </c>
    </row>
    <row r="89" spans="5:40" x14ac:dyDescent="0.25">
      <c r="F89" s="325" t="s">
        <v>50</v>
      </c>
      <c r="G89" s="36" t="s">
        <v>51</v>
      </c>
      <c r="H89" s="152"/>
      <c r="I89" s="66"/>
      <c r="J89" s="37" t="s">
        <v>52</v>
      </c>
      <c r="K89" s="143"/>
      <c r="L89" s="143"/>
      <c r="M89" s="143">
        <f>COUNTIF(M7:M76,"s")</f>
        <v>0</v>
      </c>
      <c r="N89" s="143"/>
      <c r="O89" s="143"/>
      <c r="P89" s="143"/>
      <c r="Q89" s="143">
        <f>COUNTIF(Q7:Q76,"s")</f>
        <v>1</v>
      </c>
      <c r="R89" s="143"/>
      <c r="S89" s="143"/>
      <c r="T89" s="143"/>
      <c r="U89" s="143">
        <f>COUNTIF(U7:U76,"s")</f>
        <v>1</v>
      </c>
      <c r="V89" s="143"/>
      <c r="W89" s="143"/>
      <c r="X89" s="143"/>
      <c r="Y89" s="143">
        <f>COUNTIF(Y7:Y76,"s")</f>
        <v>0</v>
      </c>
      <c r="Z89" s="143"/>
      <c r="AA89" s="143"/>
      <c r="AB89" s="143"/>
      <c r="AC89" s="143">
        <f>COUNTIF(AC7:AC76,"s")</f>
        <v>0</v>
      </c>
      <c r="AD89" s="143"/>
      <c r="AE89" s="143"/>
      <c r="AF89" s="143"/>
      <c r="AG89" s="143">
        <f>COUNTIF(AG7:AG53,"s")</f>
        <v>1</v>
      </c>
      <c r="AH89" s="143"/>
      <c r="AI89" s="143"/>
      <c r="AJ89" s="143"/>
      <c r="AK89" s="143">
        <f>COUNTIF(AK7:AK76,"s")</f>
        <v>0</v>
      </c>
      <c r="AL89" s="143"/>
    </row>
    <row r="90" spans="5:40" x14ac:dyDescent="0.25">
      <c r="F90" s="326"/>
      <c r="G90" s="36" t="s">
        <v>53</v>
      </c>
      <c r="H90" s="153"/>
      <c r="I90" s="67"/>
      <c r="J90" s="38" t="s">
        <v>54</v>
      </c>
      <c r="K90" s="109"/>
      <c r="L90" s="109"/>
      <c r="M90" s="109">
        <f>COUNTIF(M7:M76,"k")</f>
        <v>4</v>
      </c>
      <c r="N90" s="109"/>
      <c r="O90" s="109"/>
      <c r="P90" s="109"/>
      <c r="Q90" s="109">
        <f>COUNTIF(Q7:Q76,"k")</f>
        <v>4</v>
      </c>
      <c r="R90" s="109"/>
      <c r="S90" s="109"/>
      <c r="T90" s="109"/>
      <c r="U90" s="109">
        <f>COUNTIF(U7:U76,"k")</f>
        <v>4</v>
      </c>
      <c r="V90" s="109"/>
      <c r="W90" s="109"/>
      <c r="X90" s="109"/>
      <c r="Y90" s="109">
        <f>COUNTIF(Y7:Y53,"k")</f>
        <v>3</v>
      </c>
      <c r="Z90" s="109"/>
      <c r="AA90" s="109"/>
      <c r="AB90" s="109"/>
      <c r="AC90" s="109">
        <f>COUNTIF(AC7:AC53,"k")</f>
        <v>3</v>
      </c>
      <c r="AD90" s="109"/>
      <c r="AE90" s="109"/>
      <c r="AF90" s="109"/>
      <c r="AG90" s="109">
        <f>COUNTIF(AG7:AG53,"k")</f>
        <v>3</v>
      </c>
      <c r="AH90" s="109"/>
      <c r="AI90" s="109"/>
      <c r="AJ90" s="109"/>
      <c r="AK90" s="109">
        <f>COUNTIF(AK7:AK53,"k")</f>
        <v>3</v>
      </c>
      <c r="AL90" s="109"/>
    </row>
    <row r="91" spans="5:40" ht="15.75" thickBot="1" x14ac:dyDescent="0.3">
      <c r="F91" s="327"/>
      <c r="G91" s="36" t="s">
        <v>55</v>
      </c>
      <c r="H91" s="154"/>
      <c r="I91" s="68"/>
      <c r="J91" s="39" t="s">
        <v>56</v>
      </c>
      <c r="K91" s="109"/>
      <c r="L91" s="109"/>
      <c r="M91" s="109">
        <f>COUNTIF(M7:M76,"é")</f>
        <v>2</v>
      </c>
      <c r="N91" s="109"/>
      <c r="O91" s="109"/>
      <c r="P91" s="109"/>
      <c r="Q91" s="109">
        <f>COUNTIF(Q7:Q76,"é")</f>
        <v>3</v>
      </c>
      <c r="R91" s="109"/>
      <c r="S91" s="109"/>
      <c r="T91" s="109"/>
      <c r="U91" s="109">
        <f>COUNTIF(U7:U53,"é")</f>
        <v>3</v>
      </c>
      <c r="V91" s="109"/>
      <c r="W91" s="109"/>
      <c r="X91" s="109"/>
      <c r="Y91" s="109">
        <f>COUNTIF(Y7:Y53,"é")</f>
        <v>3</v>
      </c>
      <c r="Z91" s="109"/>
      <c r="AA91" s="109"/>
      <c r="AB91" s="109"/>
      <c r="AC91" s="109">
        <f>COUNTIF(AC7:AC53,"é")</f>
        <v>4</v>
      </c>
      <c r="AD91" s="109"/>
      <c r="AE91" s="109"/>
      <c r="AF91" s="109"/>
      <c r="AG91" s="109">
        <f>COUNTIF(AG7:AG53,"é")</f>
        <v>3</v>
      </c>
      <c r="AH91" s="109"/>
      <c r="AI91" s="109"/>
      <c r="AJ91" s="109"/>
      <c r="AK91" s="109">
        <f>COUNTIF(AK7:AK76,"é")</f>
        <v>2</v>
      </c>
      <c r="AL91" s="109"/>
    </row>
    <row r="92" spans="5:40" x14ac:dyDescent="0.25">
      <c r="F92" s="14"/>
      <c r="G92" s="15" t="s">
        <v>57</v>
      </c>
      <c r="H92" s="15"/>
      <c r="I92" s="69"/>
      <c r="J92" s="16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</row>
    <row r="93" spans="5:40" x14ac:dyDescent="0.25">
      <c r="F93" s="14"/>
      <c r="G93" s="18" t="s">
        <v>58</v>
      </c>
      <c r="H93" s="18"/>
      <c r="I93" s="70"/>
      <c r="J93" s="16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</row>
    <row r="94" spans="5:40" x14ac:dyDescent="0.25">
      <c r="F94" s="14"/>
      <c r="G94" s="19" t="s">
        <v>58</v>
      </c>
      <c r="H94" s="19"/>
      <c r="I94" s="71"/>
      <c r="J94" s="16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</row>
    <row r="95" spans="5:40" x14ac:dyDescent="0.25">
      <c r="G95" s="2"/>
      <c r="H95" s="2"/>
      <c r="I95" s="72"/>
      <c r="J95" s="3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</row>
    <row r="96" spans="5:40" x14ac:dyDescent="0.25">
      <c r="G96" s="2" t="s">
        <v>62</v>
      </c>
      <c r="H96" s="2"/>
      <c r="I96" s="72"/>
      <c r="J96" s="3">
        <f>C16+C24+C42+C76+C80+C64</f>
        <v>210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</row>
    <row r="97" spans="5:40" x14ac:dyDescent="0.25">
      <c r="G97" s="2"/>
      <c r="H97" s="2"/>
      <c r="I97" s="72"/>
      <c r="J97" s="3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</row>
    <row r="98" spans="5:40" x14ac:dyDescent="0.25">
      <c r="G98" s="2" t="s">
        <v>63</v>
      </c>
      <c r="H98" s="2"/>
      <c r="I98" s="72"/>
      <c r="J98" s="3" t="s">
        <v>64</v>
      </c>
    </row>
    <row r="99" spans="5:40" x14ac:dyDescent="0.25">
      <c r="G99" s="2"/>
      <c r="H99" s="2"/>
      <c r="I99" s="72"/>
      <c r="J99" s="3"/>
    </row>
    <row r="100" spans="5:40" x14ac:dyDescent="0.25">
      <c r="E100" s="238" t="s">
        <v>45</v>
      </c>
      <c r="G100" s="248" t="s">
        <v>65</v>
      </c>
      <c r="H100" s="248"/>
      <c r="I100" s="249"/>
      <c r="J100" s="250">
        <f>N86+R86+V86+Z86+AD86+AH86+AL86</f>
        <v>210</v>
      </c>
      <c r="K100" s="317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</row>
    <row r="101" spans="5:40" x14ac:dyDescent="0.25">
      <c r="E101" s="238" t="s">
        <v>47</v>
      </c>
      <c r="G101" s="248" t="s">
        <v>65</v>
      </c>
      <c r="H101" s="248"/>
      <c r="I101" s="249"/>
      <c r="J101" s="250">
        <f>N88+R88+V88+Z88+AD88+AH88+AL88</f>
        <v>210</v>
      </c>
      <c r="K101" s="317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</row>
    <row r="102" spans="5:40" x14ac:dyDescent="0.25">
      <c r="G102" s="2"/>
      <c r="H102" s="2"/>
      <c r="I102" s="72"/>
      <c r="J102" s="3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</row>
    <row r="103" spans="5:40" x14ac:dyDescent="0.25">
      <c r="G103" s="2"/>
      <c r="H103" s="2"/>
      <c r="I103" s="72"/>
      <c r="J103" s="3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</row>
    <row r="104" spans="5:40" x14ac:dyDescent="0.25">
      <c r="G104" s="40"/>
      <c r="H104" s="40"/>
      <c r="I104" s="318"/>
      <c r="J104" s="3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</row>
    <row r="105" spans="5:40" x14ac:dyDescent="0.25">
      <c r="G105" s="2"/>
      <c r="H105" s="2"/>
      <c r="I105" s="72"/>
      <c r="J105" s="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</row>
  </sheetData>
  <mergeCells count="25">
    <mergeCell ref="F65:F75"/>
    <mergeCell ref="K4:AL4"/>
    <mergeCell ref="K5:N5"/>
    <mergeCell ref="O5:R5"/>
    <mergeCell ref="S5:V5"/>
    <mergeCell ref="W5:Z5"/>
    <mergeCell ref="AA5:AD5"/>
    <mergeCell ref="AE5:AH5"/>
    <mergeCell ref="AI5:AL5"/>
    <mergeCell ref="F7:F16"/>
    <mergeCell ref="F17:F24"/>
    <mergeCell ref="F25:F42"/>
    <mergeCell ref="F43:F53"/>
    <mergeCell ref="F54:F64"/>
    <mergeCell ref="I5:I6"/>
    <mergeCell ref="AE81:AH81"/>
    <mergeCell ref="AI81:AL81"/>
    <mergeCell ref="F86:F88"/>
    <mergeCell ref="F89:F91"/>
    <mergeCell ref="F77:F80"/>
    <mergeCell ref="K81:N81"/>
    <mergeCell ref="O81:R81"/>
    <mergeCell ref="S81:V81"/>
    <mergeCell ref="W81:Z81"/>
    <mergeCell ref="AA81:AD8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138"/>
  <sheetViews>
    <sheetView tabSelected="1" zoomScale="60" zoomScaleNormal="60" workbookViewId="0"/>
  </sheetViews>
  <sheetFormatPr defaultRowHeight="15" x14ac:dyDescent="0.25"/>
  <cols>
    <col min="1" max="1" width="3.5703125" customWidth="1"/>
    <col min="2" max="2" width="2.7109375" customWidth="1"/>
    <col min="3" max="3" width="5" customWidth="1"/>
    <col min="4" max="4" width="55.28515625" customWidth="1"/>
    <col min="5" max="5" width="51.85546875" customWidth="1"/>
    <col min="6" max="6" width="33.28515625" customWidth="1"/>
    <col min="7" max="34" width="3" customWidth="1"/>
    <col min="35" max="35" width="39.5703125" customWidth="1"/>
  </cols>
  <sheetData>
    <row r="3" spans="1:35" ht="15.75" thickBot="1" x14ac:dyDescent="0.3">
      <c r="A3" s="24"/>
      <c r="B3" s="24"/>
      <c r="C3" s="24"/>
      <c r="D3" s="24"/>
      <c r="E3" s="74"/>
      <c r="F3" s="74"/>
      <c r="G3" s="74"/>
      <c r="H3" s="75"/>
      <c r="I3" s="75"/>
      <c r="J3" s="75"/>
      <c r="K3" s="75"/>
      <c r="L3" s="75"/>
      <c r="M3" s="75"/>
      <c r="N3" s="75"/>
      <c r="O3" s="75"/>
      <c r="P3" s="75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35" ht="18.75" x14ac:dyDescent="0.3">
      <c r="A4" s="77"/>
      <c r="B4" s="78"/>
      <c r="C4" s="78"/>
      <c r="D4" s="79" t="s">
        <v>289</v>
      </c>
      <c r="E4" s="79" t="s">
        <v>290</v>
      </c>
      <c r="F4" s="80" t="s">
        <v>291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3" t="s">
        <v>292</v>
      </c>
    </row>
    <row r="5" spans="1:35" ht="19.5" thickBot="1" x14ac:dyDescent="0.35">
      <c r="A5" s="84"/>
      <c r="B5" s="85"/>
      <c r="C5" s="85"/>
      <c r="D5" s="86" t="s">
        <v>346</v>
      </c>
      <c r="E5" s="86"/>
      <c r="F5" s="87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9"/>
      <c r="AB5" s="90"/>
      <c r="AC5" s="90"/>
      <c r="AD5" s="90"/>
      <c r="AE5" s="90"/>
      <c r="AF5" s="90"/>
      <c r="AG5" s="90"/>
      <c r="AH5" s="90"/>
      <c r="AI5" s="91" t="s">
        <v>293</v>
      </c>
    </row>
    <row r="6" spans="1:35" ht="141" thickBot="1" x14ac:dyDescent="0.3">
      <c r="A6" s="92" t="s">
        <v>294</v>
      </c>
      <c r="B6" s="92" t="s">
        <v>3</v>
      </c>
      <c r="C6" s="92" t="s">
        <v>295</v>
      </c>
      <c r="D6" s="93" t="s">
        <v>4</v>
      </c>
      <c r="E6" s="93" t="s">
        <v>296</v>
      </c>
      <c r="F6" s="93" t="s">
        <v>5</v>
      </c>
      <c r="G6" s="352" t="s">
        <v>6</v>
      </c>
      <c r="H6" s="352"/>
      <c r="I6" s="352"/>
      <c r="J6" s="352"/>
      <c r="K6" s="352" t="s">
        <v>7</v>
      </c>
      <c r="L6" s="352"/>
      <c r="M6" s="352"/>
      <c r="N6" s="352"/>
      <c r="O6" s="352" t="s">
        <v>8</v>
      </c>
      <c r="P6" s="352"/>
      <c r="Q6" s="352"/>
      <c r="R6" s="352"/>
      <c r="S6" s="352" t="s">
        <v>9</v>
      </c>
      <c r="T6" s="352"/>
      <c r="U6" s="352"/>
      <c r="V6" s="352"/>
      <c r="W6" s="352" t="s">
        <v>10</v>
      </c>
      <c r="X6" s="352"/>
      <c r="Y6" s="352"/>
      <c r="Z6" s="352"/>
      <c r="AA6" s="352" t="s">
        <v>11</v>
      </c>
      <c r="AB6" s="352"/>
      <c r="AC6" s="352"/>
      <c r="AD6" s="352"/>
      <c r="AE6" s="352" t="s">
        <v>12</v>
      </c>
      <c r="AF6" s="352"/>
      <c r="AG6" s="352"/>
      <c r="AH6" s="356"/>
      <c r="AI6" s="94" t="s">
        <v>297</v>
      </c>
    </row>
    <row r="7" spans="1:35" ht="19.5" thickBot="1" x14ac:dyDescent="0.35">
      <c r="A7" s="95"/>
      <c r="B7" s="95"/>
      <c r="C7" s="29"/>
      <c r="D7" s="96"/>
      <c r="E7" s="96"/>
      <c r="F7" s="97"/>
      <c r="G7" s="98" t="s">
        <v>14</v>
      </c>
      <c r="H7" s="98" t="s">
        <v>15</v>
      </c>
      <c r="I7" s="98" t="s">
        <v>16</v>
      </c>
      <c r="J7" s="98" t="s">
        <v>17</v>
      </c>
      <c r="K7" s="98" t="s">
        <v>14</v>
      </c>
      <c r="L7" s="98" t="s">
        <v>15</v>
      </c>
      <c r="M7" s="98" t="s">
        <v>16</v>
      </c>
      <c r="N7" s="98" t="s">
        <v>17</v>
      </c>
      <c r="O7" s="98" t="s">
        <v>14</v>
      </c>
      <c r="P7" s="98" t="s">
        <v>15</v>
      </c>
      <c r="Q7" s="98" t="s">
        <v>16</v>
      </c>
      <c r="R7" s="98" t="s">
        <v>17</v>
      </c>
      <c r="S7" s="98" t="s">
        <v>14</v>
      </c>
      <c r="T7" s="98" t="s">
        <v>15</v>
      </c>
      <c r="U7" s="98" t="s">
        <v>16</v>
      </c>
      <c r="V7" s="98" t="s">
        <v>17</v>
      </c>
      <c r="W7" s="98" t="s">
        <v>14</v>
      </c>
      <c r="X7" s="98" t="s">
        <v>15</v>
      </c>
      <c r="Y7" s="98" t="s">
        <v>16</v>
      </c>
      <c r="Z7" s="98" t="s">
        <v>17</v>
      </c>
      <c r="AA7" s="98" t="s">
        <v>14</v>
      </c>
      <c r="AB7" s="98" t="s">
        <v>15</v>
      </c>
      <c r="AC7" s="98" t="s">
        <v>16</v>
      </c>
      <c r="AD7" s="98" t="s">
        <v>17</v>
      </c>
      <c r="AE7" s="98" t="s">
        <v>14</v>
      </c>
      <c r="AF7" s="98" t="s">
        <v>15</v>
      </c>
      <c r="AG7" s="98" t="s">
        <v>16</v>
      </c>
      <c r="AH7" s="99" t="s">
        <v>17</v>
      </c>
      <c r="AI7" s="100"/>
    </row>
    <row r="8" spans="1:35" ht="19.5" thickBot="1" x14ac:dyDescent="0.35">
      <c r="A8" s="95" t="s">
        <v>298</v>
      </c>
      <c r="B8" s="357" t="s">
        <v>20</v>
      </c>
      <c r="C8" s="101" t="s">
        <v>245</v>
      </c>
      <c r="D8" s="102" t="s">
        <v>21</v>
      </c>
      <c r="E8" s="102" t="s">
        <v>382</v>
      </c>
      <c r="F8" s="103" t="s">
        <v>561</v>
      </c>
      <c r="G8" s="104">
        <v>4</v>
      </c>
      <c r="H8" s="105">
        <v>4</v>
      </c>
      <c r="I8" s="105" t="s">
        <v>24</v>
      </c>
      <c r="J8" s="106">
        <v>8</v>
      </c>
      <c r="K8" s="104"/>
      <c r="L8" s="105"/>
      <c r="M8" s="105"/>
      <c r="N8" s="106"/>
      <c r="O8" s="104"/>
      <c r="P8" s="105"/>
      <c r="Q8" s="105"/>
      <c r="R8" s="106"/>
      <c r="S8" s="104"/>
      <c r="T8" s="105"/>
      <c r="U8" s="105"/>
      <c r="V8" s="106"/>
      <c r="W8" s="104"/>
      <c r="X8" s="105"/>
      <c r="Y8" s="105"/>
      <c r="Z8" s="106"/>
      <c r="AA8" s="104"/>
      <c r="AB8" s="105"/>
      <c r="AC8" s="105"/>
      <c r="AD8" s="106"/>
      <c r="AE8" s="104"/>
      <c r="AF8" s="105"/>
      <c r="AG8" s="105"/>
      <c r="AH8" s="107"/>
      <c r="AI8" s="100"/>
    </row>
    <row r="9" spans="1:35" ht="19.5" thickBot="1" x14ac:dyDescent="0.35">
      <c r="A9" s="95" t="s">
        <v>299</v>
      </c>
      <c r="B9" s="357"/>
      <c r="C9" s="101" t="s">
        <v>245</v>
      </c>
      <c r="D9" s="102" t="s">
        <v>23</v>
      </c>
      <c r="E9" s="102" t="s">
        <v>382</v>
      </c>
      <c r="F9" s="103" t="s">
        <v>562</v>
      </c>
      <c r="G9" s="108"/>
      <c r="H9" s="109"/>
      <c r="I9" s="109"/>
      <c r="J9" s="110"/>
      <c r="K9" s="108">
        <v>2</v>
      </c>
      <c r="L9" s="109">
        <v>4</v>
      </c>
      <c r="M9" s="109" t="s">
        <v>24</v>
      </c>
      <c r="N9" s="110">
        <v>6</v>
      </c>
      <c r="O9" s="108"/>
      <c r="P9" s="109"/>
      <c r="Q9" s="109"/>
      <c r="R9" s="110"/>
      <c r="S9" s="108"/>
      <c r="T9" s="109"/>
      <c r="U9" s="109"/>
      <c r="V9" s="110"/>
      <c r="W9" s="108"/>
      <c r="X9" s="109"/>
      <c r="Y9" s="109"/>
      <c r="Z9" s="110"/>
      <c r="AA9" s="108"/>
      <c r="AB9" s="109"/>
      <c r="AC9" s="109"/>
      <c r="AD9" s="110"/>
      <c r="AE9" s="108"/>
      <c r="AF9" s="109"/>
      <c r="AG9" s="109"/>
      <c r="AH9" s="111"/>
      <c r="AI9" s="100" t="s">
        <v>21</v>
      </c>
    </row>
    <row r="10" spans="1:35" ht="19.5" thickBot="1" x14ac:dyDescent="0.35">
      <c r="A10" s="95" t="s">
        <v>300</v>
      </c>
      <c r="B10" s="357"/>
      <c r="C10" s="101" t="s">
        <v>245</v>
      </c>
      <c r="D10" s="102" t="s">
        <v>25</v>
      </c>
      <c r="E10" s="102" t="s">
        <v>383</v>
      </c>
      <c r="F10" s="103" t="s">
        <v>563</v>
      </c>
      <c r="G10" s="108"/>
      <c r="H10" s="109"/>
      <c r="I10" s="109"/>
      <c r="J10" s="110"/>
      <c r="K10" s="108">
        <v>0</v>
      </c>
      <c r="L10" s="109">
        <v>0</v>
      </c>
      <c r="M10" s="109" t="s">
        <v>26</v>
      </c>
      <c r="N10" s="110">
        <v>0</v>
      </c>
      <c r="O10" s="108"/>
      <c r="P10" s="109"/>
      <c r="Q10" s="109"/>
      <c r="R10" s="110"/>
      <c r="S10" s="108"/>
      <c r="T10" s="109"/>
      <c r="U10" s="109"/>
      <c r="V10" s="110"/>
      <c r="W10" s="108"/>
      <c r="X10" s="109"/>
      <c r="Y10" s="109"/>
      <c r="Z10" s="110"/>
      <c r="AA10" s="108"/>
      <c r="AB10" s="109"/>
      <c r="AC10" s="109"/>
      <c r="AD10" s="110"/>
      <c r="AE10" s="108"/>
      <c r="AF10" s="109"/>
      <c r="AG10" s="109"/>
      <c r="AH10" s="111"/>
      <c r="AI10" s="100" t="s">
        <v>109</v>
      </c>
    </row>
    <row r="11" spans="1:35" ht="19.5" thickBot="1" x14ac:dyDescent="0.35">
      <c r="A11" s="95" t="s">
        <v>301</v>
      </c>
      <c r="B11" s="357"/>
      <c r="C11" s="101" t="s">
        <v>247</v>
      </c>
      <c r="D11" s="102" t="s">
        <v>30</v>
      </c>
      <c r="E11" s="102" t="s">
        <v>402</v>
      </c>
      <c r="F11" s="103" t="s">
        <v>208</v>
      </c>
      <c r="G11" s="108">
        <v>1</v>
      </c>
      <c r="H11" s="109">
        <v>2</v>
      </c>
      <c r="I11" s="109" t="s">
        <v>24</v>
      </c>
      <c r="J11" s="110">
        <v>4</v>
      </c>
      <c r="K11" s="108"/>
      <c r="L11" s="109"/>
      <c r="M11" s="109"/>
      <c r="N11" s="110"/>
      <c r="O11" s="108"/>
      <c r="P11" s="109"/>
      <c r="Q11" s="109"/>
      <c r="R11" s="110"/>
      <c r="S11" s="108"/>
      <c r="T11" s="109"/>
      <c r="U11" s="109"/>
      <c r="V11" s="110"/>
      <c r="W11" s="108"/>
      <c r="X11" s="109"/>
      <c r="Y11" s="109"/>
      <c r="Z11" s="110"/>
      <c r="AA11" s="108"/>
      <c r="AB11" s="109"/>
      <c r="AC11" s="109"/>
      <c r="AD11" s="110"/>
      <c r="AE11" s="108"/>
      <c r="AF11" s="109"/>
      <c r="AG11" s="109"/>
      <c r="AH11" s="111"/>
      <c r="AI11" s="100"/>
    </row>
    <row r="12" spans="1:35" ht="19.5" thickBot="1" x14ac:dyDescent="0.35">
      <c r="A12" s="95" t="s">
        <v>302</v>
      </c>
      <c r="B12" s="357"/>
      <c r="C12" s="101" t="s">
        <v>244</v>
      </c>
      <c r="D12" s="103" t="s">
        <v>95</v>
      </c>
      <c r="E12" s="103" t="s">
        <v>381</v>
      </c>
      <c r="F12" s="103" t="s">
        <v>207</v>
      </c>
      <c r="G12" s="108">
        <v>2</v>
      </c>
      <c r="H12" s="109">
        <v>2</v>
      </c>
      <c r="I12" s="109" t="s">
        <v>22</v>
      </c>
      <c r="J12" s="110">
        <v>4</v>
      </c>
      <c r="K12" s="108"/>
      <c r="L12" s="109"/>
      <c r="M12" s="109"/>
      <c r="N12" s="110"/>
      <c r="O12" s="108"/>
      <c r="P12" s="109"/>
      <c r="Q12" s="109"/>
      <c r="R12" s="110"/>
      <c r="S12" s="108"/>
      <c r="T12" s="109"/>
      <c r="U12" s="109"/>
      <c r="V12" s="110"/>
      <c r="W12" s="108"/>
      <c r="X12" s="109"/>
      <c r="Y12" s="109"/>
      <c r="Z12" s="110"/>
      <c r="AA12" s="108"/>
      <c r="AB12" s="109"/>
      <c r="AC12" s="109"/>
      <c r="AD12" s="110"/>
      <c r="AE12" s="108"/>
      <c r="AF12" s="109"/>
      <c r="AG12" s="109"/>
      <c r="AH12" s="111"/>
      <c r="AI12" s="100"/>
    </row>
    <row r="13" spans="1:35" ht="19.5" thickBot="1" x14ac:dyDescent="0.35">
      <c r="A13" s="95" t="s">
        <v>303</v>
      </c>
      <c r="B13" s="357"/>
      <c r="C13" s="101" t="s">
        <v>248</v>
      </c>
      <c r="D13" s="102" t="s">
        <v>139</v>
      </c>
      <c r="E13" s="102" t="s">
        <v>380</v>
      </c>
      <c r="F13" s="103" t="s">
        <v>270</v>
      </c>
      <c r="G13" s="108"/>
      <c r="H13" s="109"/>
      <c r="I13" s="109"/>
      <c r="J13" s="110"/>
      <c r="K13" s="108">
        <v>2</v>
      </c>
      <c r="L13" s="109">
        <v>1</v>
      </c>
      <c r="M13" s="109" t="s">
        <v>22</v>
      </c>
      <c r="N13" s="110">
        <v>4</v>
      </c>
      <c r="O13" s="108"/>
      <c r="P13" s="109"/>
      <c r="Q13" s="109"/>
      <c r="R13" s="110"/>
      <c r="S13" s="108"/>
      <c r="T13" s="109"/>
      <c r="U13" s="109"/>
      <c r="V13" s="110"/>
      <c r="W13" s="108"/>
      <c r="X13" s="109"/>
      <c r="Y13" s="109"/>
      <c r="Z13" s="110"/>
      <c r="AA13" s="108"/>
      <c r="AB13" s="109"/>
      <c r="AC13" s="109"/>
      <c r="AD13" s="110"/>
      <c r="AE13" s="108"/>
      <c r="AF13" s="109"/>
      <c r="AG13" s="109"/>
      <c r="AH13" s="111"/>
      <c r="AI13" s="100"/>
    </row>
    <row r="14" spans="1:35" ht="19.5" thickBot="1" x14ac:dyDescent="0.35">
      <c r="A14" s="95" t="s">
        <v>304</v>
      </c>
      <c r="B14" s="357"/>
      <c r="C14" s="101" t="s">
        <v>256</v>
      </c>
      <c r="D14" s="103" t="s">
        <v>202</v>
      </c>
      <c r="E14" s="103" t="s">
        <v>378</v>
      </c>
      <c r="F14" s="103" t="s">
        <v>271</v>
      </c>
      <c r="G14" s="108"/>
      <c r="H14" s="109"/>
      <c r="I14" s="109"/>
      <c r="J14" s="110"/>
      <c r="K14" s="108">
        <v>2</v>
      </c>
      <c r="L14" s="109">
        <v>2</v>
      </c>
      <c r="M14" s="109" t="s">
        <v>22</v>
      </c>
      <c r="N14" s="110">
        <v>4</v>
      </c>
      <c r="O14" s="108"/>
      <c r="P14" s="109"/>
      <c r="Q14" s="109"/>
      <c r="R14" s="110"/>
      <c r="S14" s="108"/>
      <c r="T14" s="109"/>
      <c r="U14" s="109"/>
      <c r="V14" s="110"/>
      <c r="W14" s="108"/>
      <c r="X14" s="109"/>
      <c r="Y14" s="109"/>
      <c r="Z14" s="110"/>
      <c r="AA14" s="108"/>
      <c r="AB14" s="109"/>
      <c r="AC14" s="109"/>
      <c r="AD14" s="110"/>
      <c r="AE14" s="108"/>
      <c r="AF14" s="109"/>
      <c r="AG14" s="109"/>
      <c r="AH14" s="111"/>
      <c r="AI14" s="100" t="s">
        <v>110</v>
      </c>
    </row>
    <row r="15" spans="1:35" ht="19.5" thickBot="1" x14ac:dyDescent="0.35">
      <c r="A15" s="95" t="s">
        <v>305</v>
      </c>
      <c r="B15" s="357"/>
      <c r="C15" s="101" t="s">
        <v>246</v>
      </c>
      <c r="D15" s="102" t="s">
        <v>78</v>
      </c>
      <c r="E15" s="102" t="s">
        <v>379</v>
      </c>
      <c r="F15" s="103" t="s">
        <v>269</v>
      </c>
      <c r="G15" s="108"/>
      <c r="H15" s="109"/>
      <c r="I15" s="109"/>
      <c r="J15" s="110"/>
      <c r="K15" s="108">
        <v>2</v>
      </c>
      <c r="L15" s="109">
        <v>2</v>
      </c>
      <c r="M15" s="109" t="s">
        <v>24</v>
      </c>
      <c r="N15" s="110">
        <v>4</v>
      </c>
      <c r="O15" s="108"/>
      <c r="P15" s="109"/>
      <c r="Q15" s="109"/>
      <c r="R15" s="110"/>
      <c r="S15" s="108"/>
      <c r="T15" s="109"/>
      <c r="U15" s="109"/>
      <c r="V15" s="110"/>
      <c r="W15" s="108"/>
      <c r="X15" s="109"/>
      <c r="Y15" s="109"/>
      <c r="Z15" s="110"/>
      <c r="AA15" s="108"/>
      <c r="AB15" s="109"/>
      <c r="AC15" s="109"/>
      <c r="AD15" s="110"/>
      <c r="AE15" s="108"/>
      <c r="AF15" s="109"/>
      <c r="AG15" s="109"/>
      <c r="AH15" s="111"/>
      <c r="AI15" s="100"/>
    </row>
    <row r="16" spans="1:35" ht="19.5" thickBot="1" x14ac:dyDescent="0.35">
      <c r="A16" s="95" t="s">
        <v>306</v>
      </c>
      <c r="B16" s="357"/>
      <c r="C16" s="101" t="s">
        <v>249</v>
      </c>
      <c r="D16" s="102" t="s">
        <v>29</v>
      </c>
      <c r="E16" s="112" t="s">
        <v>376</v>
      </c>
      <c r="F16" s="112" t="s">
        <v>252</v>
      </c>
      <c r="G16" s="108"/>
      <c r="H16" s="109"/>
      <c r="I16" s="109"/>
      <c r="J16" s="110"/>
      <c r="K16" s="108"/>
      <c r="L16" s="109"/>
      <c r="M16" s="109"/>
      <c r="N16" s="110"/>
      <c r="O16" s="108">
        <v>2</v>
      </c>
      <c r="P16" s="109">
        <v>1</v>
      </c>
      <c r="Q16" s="109" t="s">
        <v>22</v>
      </c>
      <c r="R16" s="110">
        <v>4</v>
      </c>
      <c r="S16" s="108"/>
      <c r="T16" s="109"/>
      <c r="U16" s="109"/>
      <c r="V16" s="110"/>
      <c r="W16" s="108"/>
      <c r="X16" s="109"/>
      <c r="Y16" s="109"/>
      <c r="Z16" s="110"/>
      <c r="AA16" s="108"/>
      <c r="AB16" s="109"/>
      <c r="AC16" s="109"/>
      <c r="AD16" s="110"/>
      <c r="AE16" s="108"/>
      <c r="AF16" s="109"/>
      <c r="AG16" s="109"/>
      <c r="AH16" s="111"/>
      <c r="AI16" s="100"/>
    </row>
    <row r="17" spans="1:35" ht="19.5" thickBot="1" x14ac:dyDescent="0.35">
      <c r="A17" s="95" t="s">
        <v>307</v>
      </c>
      <c r="B17" s="357"/>
      <c r="C17" s="113" t="s">
        <v>247</v>
      </c>
      <c r="D17" s="102" t="s">
        <v>221</v>
      </c>
      <c r="E17" s="112" t="s">
        <v>403</v>
      </c>
      <c r="F17" s="112" t="s">
        <v>272</v>
      </c>
      <c r="G17" s="108"/>
      <c r="H17" s="109"/>
      <c r="I17" s="109"/>
      <c r="J17" s="110"/>
      <c r="K17" s="108"/>
      <c r="L17" s="109"/>
      <c r="M17" s="109"/>
      <c r="N17" s="110"/>
      <c r="O17" s="108"/>
      <c r="P17" s="109"/>
      <c r="Q17" s="109"/>
      <c r="R17" s="110"/>
      <c r="S17" s="108"/>
      <c r="T17" s="109"/>
      <c r="U17" s="109"/>
      <c r="V17" s="110"/>
      <c r="W17" s="108">
        <v>2</v>
      </c>
      <c r="X17" s="109">
        <v>2</v>
      </c>
      <c r="Y17" s="109" t="s">
        <v>24</v>
      </c>
      <c r="Z17" s="110">
        <v>4</v>
      </c>
      <c r="AA17" s="108"/>
      <c r="AB17" s="109"/>
      <c r="AC17" s="109"/>
      <c r="AD17" s="110"/>
      <c r="AE17" s="108"/>
      <c r="AF17" s="109"/>
      <c r="AG17" s="109"/>
      <c r="AH17" s="111"/>
      <c r="AI17" s="100"/>
    </row>
    <row r="18" spans="1:35" ht="21" customHeight="1" thickBot="1" x14ac:dyDescent="0.35">
      <c r="A18" s="95" t="s">
        <v>308</v>
      </c>
      <c r="B18" s="358" t="s">
        <v>34</v>
      </c>
      <c r="C18" s="113" t="s">
        <v>253</v>
      </c>
      <c r="D18" s="112" t="s">
        <v>92</v>
      </c>
      <c r="E18" s="102" t="s">
        <v>426</v>
      </c>
      <c r="F18" s="103" t="s">
        <v>218</v>
      </c>
      <c r="G18" s="104">
        <v>2</v>
      </c>
      <c r="H18" s="105">
        <v>1</v>
      </c>
      <c r="I18" s="105" t="s">
        <v>22</v>
      </c>
      <c r="J18" s="106">
        <v>5</v>
      </c>
      <c r="K18" s="104"/>
      <c r="L18" s="105"/>
      <c r="M18" s="105"/>
      <c r="N18" s="106"/>
      <c r="O18" s="104"/>
      <c r="P18" s="105"/>
      <c r="Q18" s="105"/>
      <c r="R18" s="106"/>
      <c r="S18" s="104"/>
      <c r="T18" s="105"/>
      <c r="U18" s="105"/>
      <c r="V18" s="106"/>
      <c r="W18" s="104"/>
      <c r="X18" s="105"/>
      <c r="Y18" s="105"/>
      <c r="Z18" s="106"/>
      <c r="AA18" s="104"/>
      <c r="AB18" s="105"/>
      <c r="AC18" s="105"/>
      <c r="AD18" s="106"/>
      <c r="AE18" s="104"/>
      <c r="AF18" s="105"/>
      <c r="AG18" s="105"/>
      <c r="AH18" s="107"/>
      <c r="AI18" s="100"/>
    </row>
    <row r="19" spans="1:35" ht="21" customHeight="1" thickBot="1" x14ac:dyDescent="0.35">
      <c r="A19" s="95" t="s">
        <v>309</v>
      </c>
      <c r="B19" s="358"/>
      <c r="C19" s="101" t="s">
        <v>253</v>
      </c>
      <c r="D19" s="112" t="s">
        <v>93</v>
      </c>
      <c r="E19" s="102" t="s">
        <v>427</v>
      </c>
      <c r="F19" s="103" t="s">
        <v>219</v>
      </c>
      <c r="G19" s="108"/>
      <c r="H19" s="109"/>
      <c r="I19" s="109"/>
      <c r="J19" s="110"/>
      <c r="K19" s="108">
        <v>2</v>
      </c>
      <c r="L19" s="109">
        <v>1</v>
      </c>
      <c r="M19" s="109" t="s">
        <v>22</v>
      </c>
      <c r="N19" s="110">
        <v>4</v>
      </c>
      <c r="O19" s="108"/>
      <c r="P19" s="109"/>
      <c r="Q19" s="109"/>
      <c r="R19" s="110"/>
      <c r="S19" s="108"/>
      <c r="T19" s="109"/>
      <c r="U19" s="109"/>
      <c r="V19" s="110"/>
      <c r="W19" s="108"/>
      <c r="X19" s="109"/>
      <c r="Y19" s="109"/>
      <c r="Z19" s="110"/>
      <c r="AA19" s="108"/>
      <c r="AB19" s="109"/>
      <c r="AC19" s="109"/>
      <c r="AD19" s="110"/>
      <c r="AE19" s="108"/>
      <c r="AF19" s="109"/>
      <c r="AG19" s="109"/>
      <c r="AH19" s="111"/>
      <c r="AI19" s="100" t="s">
        <v>71</v>
      </c>
    </row>
    <row r="20" spans="1:35" s="22" customFormat="1" ht="19.5" thickBot="1" x14ac:dyDescent="0.35">
      <c r="A20" s="95" t="s">
        <v>310</v>
      </c>
      <c r="B20" s="358"/>
      <c r="C20" s="101"/>
      <c r="D20" s="112" t="s">
        <v>73</v>
      </c>
      <c r="E20" s="102" t="s">
        <v>433</v>
      </c>
      <c r="F20" s="103" t="s">
        <v>220</v>
      </c>
      <c r="G20" s="108"/>
      <c r="H20" s="109"/>
      <c r="I20" s="109"/>
      <c r="J20" s="110"/>
      <c r="K20" s="108">
        <v>1</v>
      </c>
      <c r="L20" s="109">
        <v>1</v>
      </c>
      <c r="M20" s="109" t="s">
        <v>22</v>
      </c>
      <c r="N20" s="110">
        <v>4</v>
      </c>
      <c r="O20" s="108"/>
      <c r="P20" s="109"/>
      <c r="Q20" s="109"/>
      <c r="R20" s="110"/>
      <c r="S20" s="108"/>
      <c r="T20" s="109"/>
      <c r="U20" s="109"/>
      <c r="V20" s="110"/>
      <c r="W20" s="108"/>
      <c r="X20" s="109"/>
      <c r="Y20" s="109"/>
      <c r="Z20" s="110"/>
      <c r="AA20" s="108"/>
      <c r="AB20" s="109"/>
      <c r="AC20" s="109"/>
      <c r="AD20" s="110"/>
      <c r="AE20" s="108"/>
      <c r="AF20" s="109"/>
      <c r="AG20" s="109"/>
      <c r="AH20" s="111"/>
      <c r="AI20" s="100" t="s">
        <v>70</v>
      </c>
    </row>
    <row r="21" spans="1:35" s="22" customFormat="1" ht="19.5" thickBot="1" x14ac:dyDescent="0.35">
      <c r="A21" s="95" t="s">
        <v>311</v>
      </c>
      <c r="B21" s="358"/>
      <c r="C21" s="101" t="s">
        <v>253</v>
      </c>
      <c r="D21" s="112" t="s">
        <v>72</v>
      </c>
      <c r="E21" s="102" t="s">
        <v>435</v>
      </c>
      <c r="F21" s="103" t="s">
        <v>223</v>
      </c>
      <c r="G21" s="108"/>
      <c r="H21" s="109"/>
      <c r="I21" s="109"/>
      <c r="J21" s="110"/>
      <c r="K21" s="108"/>
      <c r="L21" s="109"/>
      <c r="M21" s="109"/>
      <c r="N21" s="110"/>
      <c r="O21" s="108">
        <v>2</v>
      </c>
      <c r="P21" s="109">
        <v>2</v>
      </c>
      <c r="Q21" s="109" t="s">
        <v>22</v>
      </c>
      <c r="R21" s="110">
        <v>4</v>
      </c>
      <c r="S21" s="108"/>
      <c r="T21" s="109"/>
      <c r="U21" s="109"/>
      <c r="V21" s="110"/>
      <c r="W21" s="108"/>
      <c r="X21" s="109"/>
      <c r="Y21" s="109"/>
      <c r="Z21" s="110"/>
      <c r="AA21" s="108"/>
      <c r="AB21" s="109"/>
      <c r="AC21" s="109"/>
      <c r="AD21" s="110"/>
      <c r="AE21" s="108"/>
      <c r="AF21" s="109"/>
      <c r="AG21" s="109"/>
      <c r="AH21" s="111"/>
      <c r="AI21" s="100"/>
    </row>
    <row r="22" spans="1:35" s="22" customFormat="1" ht="19.5" thickBot="1" x14ac:dyDescent="0.35">
      <c r="A22" s="95" t="s">
        <v>312</v>
      </c>
      <c r="B22" s="358"/>
      <c r="C22" s="101"/>
      <c r="D22" s="112" t="s">
        <v>84</v>
      </c>
      <c r="E22" s="102" t="s">
        <v>436</v>
      </c>
      <c r="F22" s="103" t="s">
        <v>222</v>
      </c>
      <c r="G22" s="108"/>
      <c r="H22" s="109"/>
      <c r="I22" s="109"/>
      <c r="J22" s="110"/>
      <c r="K22" s="108"/>
      <c r="L22" s="109"/>
      <c r="M22" s="109"/>
      <c r="N22" s="110"/>
      <c r="O22" s="108">
        <v>0</v>
      </c>
      <c r="P22" s="109">
        <v>0</v>
      </c>
      <c r="Q22" s="109" t="s">
        <v>26</v>
      </c>
      <c r="R22" s="110">
        <v>0</v>
      </c>
      <c r="S22" s="108"/>
      <c r="T22" s="109"/>
      <c r="U22" s="109"/>
      <c r="V22" s="110"/>
      <c r="W22" s="108"/>
      <c r="X22" s="109"/>
      <c r="Y22" s="109"/>
      <c r="Z22" s="110"/>
      <c r="AA22" s="108"/>
      <c r="AB22" s="109"/>
      <c r="AC22" s="109"/>
      <c r="AD22" s="110"/>
      <c r="AE22" s="108"/>
      <c r="AF22" s="109"/>
      <c r="AG22" s="109"/>
      <c r="AH22" s="111"/>
      <c r="AI22" s="100"/>
    </row>
    <row r="23" spans="1:35" s="22" customFormat="1" ht="19.5" thickBot="1" x14ac:dyDescent="0.35">
      <c r="A23" s="95" t="s">
        <v>313</v>
      </c>
      <c r="B23" s="358"/>
      <c r="C23" s="101"/>
      <c r="D23" s="112" t="s">
        <v>142</v>
      </c>
      <c r="E23" s="102" t="s">
        <v>428</v>
      </c>
      <c r="F23" s="103" t="s">
        <v>224</v>
      </c>
      <c r="G23" s="108"/>
      <c r="H23" s="109"/>
      <c r="I23" s="109"/>
      <c r="J23" s="110"/>
      <c r="K23" s="108"/>
      <c r="L23" s="109"/>
      <c r="M23" s="109"/>
      <c r="N23" s="110"/>
      <c r="O23" s="108"/>
      <c r="P23" s="109"/>
      <c r="Q23" s="109"/>
      <c r="R23" s="110"/>
      <c r="S23" s="108">
        <v>2</v>
      </c>
      <c r="T23" s="109">
        <v>2</v>
      </c>
      <c r="U23" s="109" t="s">
        <v>22</v>
      </c>
      <c r="V23" s="110">
        <v>4</v>
      </c>
      <c r="W23" s="108"/>
      <c r="X23" s="109"/>
      <c r="Y23" s="109"/>
      <c r="Z23" s="110"/>
      <c r="AA23" s="108"/>
      <c r="AB23" s="109"/>
      <c r="AC23" s="109"/>
      <c r="AD23" s="110"/>
      <c r="AE23" s="108"/>
      <c r="AF23" s="109"/>
      <c r="AG23" s="109"/>
      <c r="AH23" s="111"/>
      <c r="AI23" s="100" t="s">
        <v>115</v>
      </c>
    </row>
    <row r="24" spans="1:35" ht="18.75" customHeight="1" thickBot="1" x14ac:dyDescent="0.35">
      <c r="A24" s="95" t="s">
        <v>314</v>
      </c>
      <c r="B24" s="358"/>
      <c r="C24" s="101" t="s">
        <v>254</v>
      </c>
      <c r="D24" s="112" t="s">
        <v>113</v>
      </c>
      <c r="E24" s="102" t="s">
        <v>375</v>
      </c>
      <c r="F24" s="103" t="s">
        <v>234</v>
      </c>
      <c r="G24" s="108"/>
      <c r="H24" s="109"/>
      <c r="I24" s="109"/>
      <c r="J24" s="110"/>
      <c r="K24" s="108"/>
      <c r="L24" s="109"/>
      <c r="M24" s="109"/>
      <c r="N24" s="110"/>
      <c r="O24" s="108"/>
      <c r="P24" s="109"/>
      <c r="Q24" s="109"/>
      <c r="R24" s="110"/>
      <c r="S24" s="108"/>
      <c r="T24" s="109"/>
      <c r="U24" s="109"/>
      <c r="V24" s="110"/>
      <c r="W24" s="108"/>
      <c r="X24" s="109"/>
      <c r="Y24" s="109"/>
      <c r="Z24" s="110"/>
      <c r="AA24" s="108">
        <v>2</v>
      </c>
      <c r="AB24" s="109">
        <v>3</v>
      </c>
      <c r="AC24" s="109" t="s">
        <v>22</v>
      </c>
      <c r="AD24" s="110">
        <v>5</v>
      </c>
      <c r="AE24" s="108"/>
      <c r="AF24" s="109"/>
      <c r="AG24" s="109"/>
      <c r="AH24" s="111"/>
      <c r="AI24" s="100" t="s">
        <v>35</v>
      </c>
    </row>
    <row r="25" spans="1:35" ht="38.25" thickBot="1" x14ac:dyDescent="0.35">
      <c r="A25" s="95" t="s">
        <v>315</v>
      </c>
      <c r="B25" s="358"/>
      <c r="C25" s="101" t="s">
        <v>250</v>
      </c>
      <c r="D25" s="112" t="s">
        <v>105</v>
      </c>
      <c r="E25" s="102" t="s">
        <v>373</v>
      </c>
      <c r="F25" s="103" t="s">
        <v>251</v>
      </c>
      <c r="G25" s="108"/>
      <c r="H25" s="109"/>
      <c r="I25" s="109"/>
      <c r="J25" s="110"/>
      <c r="K25" s="108"/>
      <c r="L25" s="109"/>
      <c r="M25" s="109"/>
      <c r="N25" s="110"/>
      <c r="O25" s="108"/>
      <c r="P25" s="109"/>
      <c r="Q25" s="109"/>
      <c r="R25" s="110"/>
      <c r="S25" s="108"/>
      <c r="T25" s="109"/>
      <c r="U25" s="109"/>
      <c r="V25" s="110"/>
      <c r="W25" s="108"/>
      <c r="X25" s="109"/>
      <c r="Y25" s="109"/>
      <c r="Z25" s="110"/>
      <c r="AA25" s="108"/>
      <c r="AB25" s="109"/>
      <c r="AC25" s="109"/>
      <c r="AD25" s="110"/>
      <c r="AE25" s="108">
        <v>2</v>
      </c>
      <c r="AF25" s="109">
        <v>2</v>
      </c>
      <c r="AG25" s="109" t="s">
        <v>22</v>
      </c>
      <c r="AH25" s="111">
        <v>4</v>
      </c>
      <c r="AI25" s="100"/>
    </row>
    <row r="26" spans="1:35" ht="23.25" customHeight="1" thickBot="1" x14ac:dyDescent="0.35">
      <c r="A26" s="95" t="s">
        <v>316</v>
      </c>
      <c r="B26" s="358" t="s">
        <v>107</v>
      </c>
      <c r="C26" s="113" t="s">
        <v>254</v>
      </c>
      <c r="D26" s="102" t="s">
        <v>35</v>
      </c>
      <c r="E26" s="102" t="s">
        <v>384</v>
      </c>
      <c r="F26" s="103" t="s">
        <v>273</v>
      </c>
      <c r="G26" s="104">
        <v>2</v>
      </c>
      <c r="H26" s="105">
        <v>3</v>
      </c>
      <c r="I26" s="105" t="s">
        <v>22</v>
      </c>
      <c r="J26" s="106">
        <v>5</v>
      </c>
      <c r="K26" s="104"/>
      <c r="L26" s="105"/>
      <c r="M26" s="105"/>
      <c r="N26" s="106"/>
      <c r="O26" s="104"/>
      <c r="P26" s="105"/>
      <c r="Q26" s="105"/>
      <c r="R26" s="106"/>
      <c r="S26" s="104"/>
      <c r="T26" s="105"/>
      <c r="U26" s="105"/>
      <c r="V26" s="106"/>
      <c r="W26" s="104"/>
      <c r="X26" s="105"/>
      <c r="Y26" s="105"/>
      <c r="Z26" s="106"/>
      <c r="AA26" s="104"/>
      <c r="AB26" s="105"/>
      <c r="AC26" s="105"/>
      <c r="AD26" s="106"/>
      <c r="AE26" s="104"/>
      <c r="AF26" s="105"/>
      <c r="AG26" s="105"/>
      <c r="AH26" s="107"/>
      <c r="AI26" s="100"/>
    </row>
    <row r="27" spans="1:35" ht="19.5" thickBot="1" x14ac:dyDescent="0.35">
      <c r="A27" s="95" t="s">
        <v>317</v>
      </c>
      <c r="B27" s="358"/>
      <c r="C27" s="101"/>
      <c r="D27" s="102" t="s">
        <v>75</v>
      </c>
      <c r="E27" s="102" t="s">
        <v>430</v>
      </c>
      <c r="F27" s="103" t="s">
        <v>226</v>
      </c>
      <c r="G27" s="108"/>
      <c r="H27" s="109"/>
      <c r="I27" s="109"/>
      <c r="J27" s="110"/>
      <c r="K27" s="108"/>
      <c r="L27" s="109"/>
      <c r="M27" s="109"/>
      <c r="N27" s="110"/>
      <c r="O27" s="108">
        <v>2</v>
      </c>
      <c r="P27" s="109">
        <v>1</v>
      </c>
      <c r="Q27" s="109" t="s">
        <v>24</v>
      </c>
      <c r="R27" s="110">
        <v>4</v>
      </c>
      <c r="S27" s="108"/>
      <c r="T27" s="109"/>
      <c r="U27" s="109"/>
      <c r="V27" s="110"/>
      <c r="W27" s="108"/>
      <c r="X27" s="109"/>
      <c r="Y27" s="109"/>
      <c r="Z27" s="110"/>
      <c r="AA27" s="108"/>
      <c r="AB27" s="109"/>
      <c r="AC27" s="109"/>
      <c r="AD27" s="110"/>
      <c r="AE27" s="108"/>
      <c r="AF27" s="109"/>
      <c r="AG27" s="109"/>
      <c r="AH27" s="111"/>
      <c r="AI27" s="100"/>
    </row>
    <row r="28" spans="1:35" ht="23.25" customHeight="1" thickBot="1" x14ac:dyDescent="0.35">
      <c r="A28" s="95" t="s">
        <v>318</v>
      </c>
      <c r="B28" s="358"/>
      <c r="C28" s="113" t="s">
        <v>255</v>
      </c>
      <c r="D28" s="102" t="s">
        <v>37</v>
      </c>
      <c r="E28" s="102" t="s">
        <v>405</v>
      </c>
      <c r="F28" s="103" t="s">
        <v>233</v>
      </c>
      <c r="G28" s="108"/>
      <c r="H28" s="109"/>
      <c r="I28" s="109"/>
      <c r="J28" s="110"/>
      <c r="K28" s="108"/>
      <c r="L28" s="109"/>
      <c r="M28" s="109"/>
      <c r="N28" s="110"/>
      <c r="O28" s="108"/>
      <c r="P28" s="109"/>
      <c r="Q28" s="109"/>
      <c r="R28" s="110"/>
      <c r="S28" s="108">
        <v>1</v>
      </c>
      <c r="T28" s="109">
        <v>2</v>
      </c>
      <c r="U28" s="109" t="s">
        <v>14</v>
      </c>
      <c r="V28" s="110">
        <v>4</v>
      </c>
      <c r="W28" s="108"/>
      <c r="X28" s="109"/>
      <c r="Y28" s="109"/>
      <c r="Z28" s="110"/>
      <c r="AA28" s="108"/>
      <c r="AB28" s="109"/>
      <c r="AC28" s="109"/>
      <c r="AD28" s="110"/>
      <c r="AE28" s="108"/>
      <c r="AF28" s="109"/>
      <c r="AG28" s="109"/>
      <c r="AH28" s="111"/>
      <c r="AI28" s="100"/>
    </row>
    <row r="29" spans="1:35" ht="18.75" customHeight="1" thickBot="1" x14ac:dyDescent="0.35">
      <c r="A29" s="95" t="s">
        <v>319</v>
      </c>
      <c r="B29" s="358"/>
      <c r="C29" s="113" t="s">
        <v>255</v>
      </c>
      <c r="D29" s="102" t="s">
        <v>38</v>
      </c>
      <c r="E29" s="102" t="s">
        <v>404</v>
      </c>
      <c r="F29" s="103" t="s">
        <v>227</v>
      </c>
      <c r="G29" s="108"/>
      <c r="H29" s="109"/>
      <c r="I29" s="109"/>
      <c r="J29" s="110"/>
      <c r="K29" s="108"/>
      <c r="L29" s="109"/>
      <c r="M29" s="109"/>
      <c r="N29" s="110"/>
      <c r="O29" s="108"/>
      <c r="P29" s="109"/>
      <c r="Q29" s="109"/>
      <c r="R29" s="110"/>
      <c r="S29" s="108"/>
      <c r="T29" s="109"/>
      <c r="U29" s="109"/>
      <c r="V29" s="110"/>
      <c r="W29" s="108">
        <v>1</v>
      </c>
      <c r="X29" s="109">
        <v>3</v>
      </c>
      <c r="Y29" s="109" t="s">
        <v>24</v>
      </c>
      <c r="Z29" s="110">
        <v>4</v>
      </c>
      <c r="AA29" s="108"/>
      <c r="AB29" s="109"/>
      <c r="AC29" s="109"/>
      <c r="AD29" s="110"/>
      <c r="AE29" s="108"/>
      <c r="AF29" s="109"/>
      <c r="AG29" s="109"/>
      <c r="AH29" s="109"/>
      <c r="AI29" s="100"/>
    </row>
    <row r="30" spans="1:35" ht="20.25" customHeight="1" thickBot="1" x14ac:dyDescent="0.35">
      <c r="A30" s="95" t="s">
        <v>320</v>
      </c>
      <c r="B30" s="358"/>
      <c r="C30" s="113" t="s">
        <v>259</v>
      </c>
      <c r="D30" s="102" t="s">
        <v>36</v>
      </c>
      <c r="E30" s="102" t="s">
        <v>385</v>
      </c>
      <c r="F30" s="103" t="s">
        <v>228</v>
      </c>
      <c r="G30" s="142"/>
      <c r="H30" s="143"/>
      <c r="I30" s="143"/>
      <c r="J30" s="144"/>
      <c r="K30" s="142"/>
      <c r="L30" s="143"/>
      <c r="M30" s="143"/>
      <c r="N30" s="144"/>
      <c r="O30" s="142"/>
      <c r="P30" s="143"/>
      <c r="Q30" s="143"/>
      <c r="R30" s="144"/>
      <c r="S30" s="142"/>
      <c r="T30" s="143"/>
      <c r="U30" s="143"/>
      <c r="V30" s="144"/>
      <c r="W30" s="142">
        <v>2</v>
      </c>
      <c r="X30" s="143">
        <v>2</v>
      </c>
      <c r="Y30" s="143" t="s">
        <v>24</v>
      </c>
      <c r="Z30" s="144">
        <v>4</v>
      </c>
      <c r="AA30" s="142"/>
      <c r="AB30" s="143"/>
      <c r="AC30" s="143"/>
      <c r="AD30" s="144"/>
      <c r="AE30" s="142"/>
      <c r="AF30" s="143"/>
      <c r="AG30" s="143"/>
      <c r="AH30" s="145"/>
      <c r="AI30" s="100"/>
    </row>
    <row r="31" spans="1:35" ht="19.5" thickBot="1" x14ac:dyDescent="0.35">
      <c r="A31" s="95" t="s">
        <v>321</v>
      </c>
      <c r="B31" s="358"/>
      <c r="C31" s="113"/>
      <c r="D31" s="102" t="s">
        <v>143</v>
      </c>
      <c r="E31" s="112" t="s">
        <v>429</v>
      </c>
      <c r="F31" s="112" t="s">
        <v>225</v>
      </c>
      <c r="G31" s="108"/>
      <c r="H31" s="109"/>
      <c r="I31" s="109"/>
      <c r="J31" s="110"/>
      <c r="K31" s="108"/>
      <c r="L31" s="109"/>
      <c r="M31" s="109"/>
      <c r="N31" s="110"/>
      <c r="O31" s="108"/>
      <c r="P31" s="109"/>
      <c r="Q31" s="109"/>
      <c r="R31" s="110"/>
      <c r="S31" s="108"/>
      <c r="T31" s="109"/>
      <c r="U31" s="109"/>
      <c r="V31" s="110"/>
      <c r="W31" s="108">
        <v>1</v>
      </c>
      <c r="X31" s="109">
        <v>2</v>
      </c>
      <c r="Y31" s="109" t="s">
        <v>22</v>
      </c>
      <c r="Z31" s="110">
        <v>4</v>
      </c>
      <c r="AA31" s="108"/>
      <c r="AB31" s="109"/>
      <c r="AC31" s="109"/>
      <c r="AD31" s="110"/>
      <c r="AE31" s="108"/>
      <c r="AF31" s="109"/>
      <c r="AG31" s="109"/>
      <c r="AH31" s="111"/>
      <c r="AI31" s="100"/>
    </row>
    <row r="32" spans="1:35" ht="38.25" thickBot="1" x14ac:dyDescent="0.35">
      <c r="A32" s="95" t="s">
        <v>322</v>
      </c>
      <c r="B32" s="358"/>
      <c r="C32" s="113" t="s">
        <v>259</v>
      </c>
      <c r="D32" s="102" t="s">
        <v>77</v>
      </c>
      <c r="E32" s="112" t="s">
        <v>386</v>
      </c>
      <c r="F32" s="112" t="s">
        <v>229</v>
      </c>
      <c r="G32" s="108"/>
      <c r="H32" s="109"/>
      <c r="I32" s="109"/>
      <c r="J32" s="110"/>
      <c r="K32" s="108"/>
      <c r="L32" s="109"/>
      <c r="M32" s="109"/>
      <c r="N32" s="110"/>
      <c r="O32" s="108"/>
      <c r="P32" s="109"/>
      <c r="Q32" s="109"/>
      <c r="R32" s="110"/>
      <c r="S32" s="108"/>
      <c r="T32" s="109"/>
      <c r="U32" s="109"/>
      <c r="V32" s="110"/>
      <c r="W32" s="108"/>
      <c r="X32" s="109"/>
      <c r="Y32" s="109"/>
      <c r="Z32" s="110"/>
      <c r="AA32" s="108">
        <v>2</v>
      </c>
      <c r="AB32" s="109">
        <v>2</v>
      </c>
      <c r="AC32" s="109" t="s">
        <v>24</v>
      </c>
      <c r="AD32" s="110">
        <v>4</v>
      </c>
      <c r="AE32" s="108"/>
      <c r="AF32" s="109"/>
      <c r="AG32" s="109"/>
      <c r="AH32" s="111"/>
      <c r="AI32" s="100"/>
    </row>
    <row r="33" spans="1:35" ht="19.5" thickBot="1" x14ac:dyDescent="0.35">
      <c r="A33" s="95" t="s">
        <v>323</v>
      </c>
      <c r="B33" s="358"/>
      <c r="C33" s="113"/>
      <c r="D33" s="102" t="s">
        <v>76</v>
      </c>
      <c r="E33" s="102" t="s">
        <v>431</v>
      </c>
      <c r="F33" s="103" t="s">
        <v>230</v>
      </c>
      <c r="G33" s="148"/>
      <c r="H33" s="149"/>
      <c r="I33" s="149"/>
      <c r="J33" s="150"/>
      <c r="K33" s="148"/>
      <c r="L33" s="149"/>
      <c r="M33" s="149"/>
      <c r="N33" s="150"/>
      <c r="O33" s="148"/>
      <c r="P33" s="149"/>
      <c r="Q33" s="149"/>
      <c r="R33" s="150"/>
      <c r="S33" s="148"/>
      <c r="T33" s="149"/>
      <c r="U33" s="149"/>
      <c r="V33" s="150"/>
      <c r="W33" s="148"/>
      <c r="X33" s="149"/>
      <c r="Y33" s="149"/>
      <c r="Z33" s="150"/>
      <c r="AA33" s="108">
        <v>1</v>
      </c>
      <c r="AB33" s="109">
        <v>3</v>
      </c>
      <c r="AC33" s="109" t="s">
        <v>22</v>
      </c>
      <c r="AD33" s="110">
        <v>4</v>
      </c>
      <c r="AE33" s="148"/>
      <c r="AF33" s="149"/>
      <c r="AG33" s="149"/>
      <c r="AH33" s="149"/>
      <c r="AI33" s="100"/>
    </row>
    <row r="34" spans="1:35" ht="19.5" thickBot="1" x14ac:dyDescent="0.35">
      <c r="A34" s="95" t="s">
        <v>324</v>
      </c>
      <c r="B34" s="358"/>
      <c r="C34" s="113"/>
      <c r="D34" s="102" t="s">
        <v>74</v>
      </c>
      <c r="E34" s="102" t="s">
        <v>432</v>
      </c>
      <c r="F34" s="103" t="s">
        <v>231</v>
      </c>
      <c r="G34" s="142"/>
      <c r="H34" s="143"/>
      <c r="I34" s="143"/>
      <c r="J34" s="144"/>
      <c r="K34" s="142"/>
      <c r="L34" s="143"/>
      <c r="M34" s="143"/>
      <c r="N34" s="144"/>
      <c r="O34" s="142"/>
      <c r="P34" s="143"/>
      <c r="Q34" s="143"/>
      <c r="R34" s="144"/>
      <c r="S34" s="142"/>
      <c r="T34" s="143"/>
      <c r="U34" s="143"/>
      <c r="V34" s="144"/>
      <c r="W34" s="142"/>
      <c r="X34" s="143"/>
      <c r="Y34" s="143"/>
      <c r="Z34" s="144"/>
      <c r="AA34" s="142">
        <v>1</v>
      </c>
      <c r="AB34" s="143">
        <v>3</v>
      </c>
      <c r="AC34" s="143" t="s">
        <v>22</v>
      </c>
      <c r="AD34" s="144">
        <v>4</v>
      </c>
      <c r="AE34" s="142"/>
      <c r="AF34" s="143"/>
      <c r="AG34" s="143"/>
      <c r="AH34" s="145"/>
      <c r="AI34" s="100"/>
    </row>
    <row r="35" spans="1:35" ht="19.5" customHeight="1" thickBot="1" x14ac:dyDescent="0.35">
      <c r="A35" s="95" t="s">
        <v>325</v>
      </c>
      <c r="B35" s="358"/>
      <c r="C35" s="113"/>
      <c r="D35" s="102" t="s">
        <v>209</v>
      </c>
      <c r="E35" s="102" t="s">
        <v>434</v>
      </c>
      <c r="F35" s="103" t="s">
        <v>232</v>
      </c>
      <c r="G35" s="108"/>
      <c r="H35" s="109"/>
      <c r="I35" s="109"/>
      <c r="J35" s="110"/>
      <c r="K35" s="108"/>
      <c r="L35" s="109"/>
      <c r="M35" s="109"/>
      <c r="N35" s="110"/>
      <c r="O35" s="108"/>
      <c r="P35" s="109"/>
      <c r="Q35" s="109"/>
      <c r="R35" s="110"/>
      <c r="S35" s="108"/>
      <c r="T35" s="109"/>
      <c r="U35" s="109"/>
      <c r="V35" s="110"/>
      <c r="W35" s="108"/>
      <c r="X35" s="109"/>
      <c r="Y35" s="109"/>
      <c r="Z35" s="110"/>
      <c r="AA35" s="108"/>
      <c r="AB35" s="109"/>
      <c r="AC35" s="109"/>
      <c r="AD35" s="110"/>
      <c r="AE35" s="108">
        <v>0</v>
      </c>
      <c r="AF35" s="109">
        <v>3</v>
      </c>
      <c r="AG35" s="109" t="s">
        <v>24</v>
      </c>
      <c r="AH35" s="111">
        <v>3</v>
      </c>
      <c r="AI35" s="100"/>
    </row>
    <row r="36" spans="1:35" ht="19.5" thickBot="1" x14ac:dyDescent="0.35">
      <c r="A36" s="95" t="s">
        <v>326</v>
      </c>
      <c r="B36" s="358"/>
      <c r="C36" s="113"/>
      <c r="D36" s="102" t="s">
        <v>265</v>
      </c>
      <c r="E36" s="102" t="s">
        <v>387</v>
      </c>
      <c r="F36" s="103" t="s">
        <v>267</v>
      </c>
      <c r="G36" s="108">
        <v>2</v>
      </c>
      <c r="H36" s="109">
        <v>0</v>
      </c>
      <c r="I36" s="109" t="s">
        <v>22</v>
      </c>
      <c r="J36" s="110">
        <v>3</v>
      </c>
      <c r="K36" s="108"/>
      <c r="L36" s="109"/>
      <c r="M36" s="109"/>
      <c r="N36" s="110"/>
      <c r="O36" s="108"/>
      <c r="P36" s="109"/>
      <c r="Q36" s="109"/>
      <c r="R36" s="110"/>
      <c r="S36" s="108"/>
      <c r="T36" s="109"/>
      <c r="U36" s="109"/>
      <c r="V36" s="110"/>
      <c r="W36" s="108"/>
      <c r="X36" s="109"/>
      <c r="Y36" s="109"/>
      <c r="Z36" s="110"/>
      <c r="AA36" s="108"/>
      <c r="AB36" s="109"/>
      <c r="AC36" s="109"/>
      <c r="AD36" s="110"/>
      <c r="AE36" s="108"/>
      <c r="AF36" s="109"/>
      <c r="AG36" s="109"/>
      <c r="AH36" s="111"/>
      <c r="AI36" s="100"/>
    </row>
    <row r="37" spans="1:35" ht="19.5" thickBot="1" x14ac:dyDescent="0.35">
      <c r="A37" s="95" t="s">
        <v>327</v>
      </c>
      <c r="B37" s="358"/>
      <c r="C37" s="113"/>
      <c r="D37" s="102" t="s">
        <v>266</v>
      </c>
      <c r="E37" s="102" t="s">
        <v>388</v>
      </c>
      <c r="F37" s="103" t="s">
        <v>268</v>
      </c>
      <c r="G37" s="108"/>
      <c r="H37" s="109"/>
      <c r="I37" s="109"/>
      <c r="J37" s="110"/>
      <c r="K37" s="108"/>
      <c r="L37" s="109"/>
      <c r="M37" s="109"/>
      <c r="N37" s="110"/>
      <c r="O37" s="108"/>
      <c r="P37" s="109"/>
      <c r="Q37" s="109"/>
      <c r="R37" s="110"/>
      <c r="S37" s="108"/>
      <c r="T37" s="109"/>
      <c r="U37" s="109"/>
      <c r="V37" s="110"/>
      <c r="W37" s="108"/>
      <c r="X37" s="109"/>
      <c r="Y37" s="109"/>
      <c r="Z37" s="110"/>
      <c r="AA37" s="108"/>
      <c r="AB37" s="109"/>
      <c r="AC37" s="109"/>
      <c r="AD37" s="110"/>
      <c r="AE37" s="108">
        <v>3</v>
      </c>
      <c r="AF37" s="109">
        <v>0</v>
      </c>
      <c r="AG37" s="109" t="s">
        <v>22</v>
      </c>
      <c r="AH37" s="109">
        <v>3</v>
      </c>
      <c r="AI37" s="100"/>
    </row>
    <row r="38" spans="1:35" ht="22.5" customHeight="1" thickBot="1" x14ac:dyDescent="0.35">
      <c r="A38" s="95" t="s">
        <v>328</v>
      </c>
      <c r="B38" s="358"/>
      <c r="C38" s="113" t="s">
        <v>276</v>
      </c>
      <c r="D38" s="102" t="s">
        <v>443</v>
      </c>
      <c r="E38" s="102" t="s">
        <v>441</v>
      </c>
      <c r="F38" s="102" t="s">
        <v>210</v>
      </c>
      <c r="G38" s="142"/>
      <c r="H38" s="143"/>
      <c r="I38" s="143"/>
      <c r="J38" s="144"/>
      <c r="K38" s="142">
        <v>2</v>
      </c>
      <c r="L38" s="143">
        <v>3</v>
      </c>
      <c r="M38" s="143" t="s">
        <v>24</v>
      </c>
      <c r="N38" s="144">
        <v>5</v>
      </c>
      <c r="O38" s="142"/>
      <c r="P38" s="143"/>
      <c r="Q38" s="143"/>
      <c r="R38" s="144"/>
      <c r="S38" s="142"/>
      <c r="T38" s="143"/>
      <c r="U38" s="143"/>
      <c r="V38" s="144"/>
      <c r="W38" s="142"/>
      <c r="X38" s="143"/>
      <c r="Y38" s="143"/>
      <c r="Z38" s="144"/>
      <c r="AA38" s="142"/>
      <c r="AB38" s="143"/>
      <c r="AC38" s="143"/>
      <c r="AD38" s="144"/>
      <c r="AE38" s="142"/>
      <c r="AF38" s="143"/>
      <c r="AG38" s="143"/>
      <c r="AH38" s="144"/>
      <c r="AI38" s="146"/>
    </row>
    <row r="39" spans="1:35" ht="19.5" thickBot="1" x14ac:dyDescent="0.35">
      <c r="A39" s="95" t="s">
        <v>329</v>
      </c>
      <c r="B39" s="358"/>
      <c r="C39" s="113" t="s">
        <v>275</v>
      </c>
      <c r="D39" s="102" t="s">
        <v>31</v>
      </c>
      <c r="E39" s="102" t="s">
        <v>374</v>
      </c>
      <c r="F39" s="102" t="s">
        <v>211</v>
      </c>
      <c r="G39" s="108"/>
      <c r="H39" s="109"/>
      <c r="I39" s="109"/>
      <c r="J39" s="110"/>
      <c r="K39" s="108"/>
      <c r="L39" s="109"/>
      <c r="M39" s="109"/>
      <c r="N39" s="110"/>
      <c r="O39" s="108">
        <v>3</v>
      </c>
      <c r="P39" s="109">
        <v>1</v>
      </c>
      <c r="Q39" s="109" t="s">
        <v>22</v>
      </c>
      <c r="R39" s="110">
        <v>4</v>
      </c>
      <c r="S39" s="108"/>
      <c r="T39" s="109"/>
      <c r="U39" s="109"/>
      <c r="V39" s="110"/>
      <c r="W39" s="108"/>
      <c r="X39" s="109"/>
      <c r="Y39" s="109"/>
      <c r="Z39" s="110"/>
      <c r="AA39" s="108"/>
      <c r="AB39" s="109"/>
      <c r="AC39" s="109"/>
      <c r="AD39" s="110"/>
      <c r="AE39" s="108"/>
      <c r="AF39" s="109"/>
      <c r="AG39" s="109"/>
      <c r="AH39" s="110"/>
      <c r="AI39" s="146"/>
    </row>
    <row r="40" spans="1:35" ht="19.5" thickBot="1" x14ac:dyDescent="0.35">
      <c r="A40" s="95" t="s">
        <v>330</v>
      </c>
      <c r="B40" s="358"/>
      <c r="C40" s="113"/>
      <c r="D40" s="102" t="s">
        <v>28</v>
      </c>
      <c r="E40" s="102" t="s">
        <v>391</v>
      </c>
      <c r="F40" s="102" t="s">
        <v>347</v>
      </c>
      <c r="G40" s="108"/>
      <c r="H40" s="109"/>
      <c r="I40" s="109"/>
      <c r="J40" s="110"/>
      <c r="K40" s="108"/>
      <c r="L40" s="109"/>
      <c r="M40" s="109"/>
      <c r="N40" s="110"/>
      <c r="O40" s="108">
        <v>2</v>
      </c>
      <c r="P40" s="109">
        <v>2</v>
      </c>
      <c r="Q40" s="109" t="s">
        <v>22</v>
      </c>
      <c r="R40" s="110">
        <v>4</v>
      </c>
      <c r="S40" s="108"/>
      <c r="T40" s="109"/>
      <c r="U40" s="109"/>
      <c r="V40" s="110"/>
      <c r="W40" s="108"/>
      <c r="X40" s="109"/>
      <c r="Y40" s="109"/>
      <c r="Z40" s="110"/>
      <c r="AA40" s="108"/>
      <c r="AB40" s="109"/>
      <c r="AC40" s="109"/>
      <c r="AD40" s="110"/>
      <c r="AE40" s="108"/>
      <c r="AF40" s="109"/>
      <c r="AG40" s="109"/>
      <c r="AH40" s="110"/>
      <c r="AI40" s="146"/>
    </row>
    <row r="41" spans="1:35" s="22" customFormat="1" ht="19.5" thickBot="1" x14ac:dyDescent="0.35">
      <c r="A41" s="95" t="s">
        <v>331</v>
      </c>
      <c r="B41" s="358"/>
      <c r="C41" s="113" t="s">
        <v>262</v>
      </c>
      <c r="D41" s="102" t="s">
        <v>101</v>
      </c>
      <c r="E41" s="102" t="s">
        <v>389</v>
      </c>
      <c r="F41" s="102" t="s">
        <v>212</v>
      </c>
      <c r="G41" s="108"/>
      <c r="H41" s="109"/>
      <c r="I41" s="109"/>
      <c r="J41" s="110"/>
      <c r="K41" s="108"/>
      <c r="L41" s="109"/>
      <c r="M41" s="109"/>
      <c r="N41" s="110"/>
      <c r="O41" s="108">
        <v>2</v>
      </c>
      <c r="P41" s="109">
        <v>2</v>
      </c>
      <c r="Q41" s="109" t="s">
        <v>24</v>
      </c>
      <c r="R41" s="110">
        <v>4</v>
      </c>
      <c r="S41" s="108"/>
      <c r="T41" s="109"/>
      <c r="U41" s="109"/>
      <c r="V41" s="110"/>
      <c r="W41" s="108"/>
      <c r="X41" s="109"/>
      <c r="Y41" s="109"/>
      <c r="Z41" s="110"/>
      <c r="AA41" s="108"/>
      <c r="AB41" s="109"/>
      <c r="AC41" s="109"/>
      <c r="AD41" s="110"/>
      <c r="AE41" s="108"/>
      <c r="AF41" s="109"/>
      <c r="AG41" s="109"/>
      <c r="AH41" s="110"/>
      <c r="AI41" s="146"/>
    </row>
    <row r="42" spans="1:35" s="22" customFormat="1" ht="19.5" thickBot="1" x14ac:dyDescent="0.35">
      <c r="A42" s="95" t="s">
        <v>332</v>
      </c>
      <c r="B42" s="358"/>
      <c r="C42" s="113" t="s">
        <v>263</v>
      </c>
      <c r="D42" s="102" t="s">
        <v>97</v>
      </c>
      <c r="E42" s="102" t="s">
        <v>390</v>
      </c>
      <c r="F42" s="102" t="s">
        <v>213</v>
      </c>
      <c r="G42" s="108"/>
      <c r="H42" s="109"/>
      <c r="I42" s="109"/>
      <c r="J42" s="110"/>
      <c r="K42" s="108"/>
      <c r="L42" s="109"/>
      <c r="M42" s="109"/>
      <c r="N42" s="110"/>
      <c r="O42" s="108"/>
      <c r="P42" s="109"/>
      <c r="Q42" s="109"/>
      <c r="R42" s="110"/>
      <c r="S42" s="108">
        <v>2</v>
      </c>
      <c r="T42" s="109">
        <v>2</v>
      </c>
      <c r="U42" s="109" t="s">
        <v>24</v>
      </c>
      <c r="V42" s="110">
        <v>4</v>
      </c>
      <c r="W42" s="108"/>
      <c r="X42" s="109"/>
      <c r="Y42" s="109"/>
      <c r="Z42" s="110"/>
      <c r="AA42" s="108"/>
      <c r="AB42" s="109"/>
      <c r="AC42" s="109"/>
      <c r="AD42" s="110"/>
      <c r="AE42" s="108"/>
      <c r="AF42" s="109"/>
      <c r="AG42" s="109"/>
      <c r="AH42" s="110"/>
      <c r="AI42" s="146"/>
    </row>
    <row r="43" spans="1:35" ht="19.5" thickBot="1" x14ac:dyDescent="0.35">
      <c r="A43" s="95" t="s">
        <v>333</v>
      </c>
      <c r="B43" s="358"/>
      <c r="C43" s="113" t="s">
        <v>264</v>
      </c>
      <c r="D43" s="102" t="s">
        <v>104</v>
      </c>
      <c r="E43" s="102" t="s">
        <v>406</v>
      </c>
      <c r="F43" s="103" t="s">
        <v>567</v>
      </c>
      <c r="G43" s="108"/>
      <c r="H43" s="109"/>
      <c r="I43" s="109"/>
      <c r="J43" s="110"/>
      <c r="K43" s="108"/>
      <c r="L43" s="109"/>
      <c r="M43" s="109"/>
      <c r="N43" s="110"/>
      <c r="O43" s="108"/>
      <c r="P43" s="109"/>
      <c r="Q43" s="109"/>
      <c r="R43" s="110"/>
      <c r="S43" s="108"/>
      <c r="T43" s="109"/>
      <c r="U43" s="109"/>
      <c r="V43" s="110"/>
      <c r="W43" s="108">
        <v>2</v>
      </c>
      <c r="X43" s="109">
        <v>2</v>
      </c>
      <c r="Y43" s="109" t="s">
        <v>22</v>
      </c>
      <c r="Z43" s="110">
        <v>4</v>
      </c>
      <c r="AA43" s="108"/>
      <c r="AB43" s="109"/>
      <c r="AC43" s="109"/>
      <c r="AD43" s="110"/>
      <c r="AE43" s="108"/>
      <c r="AF43" s="109"/>
      <c r="AG43" s="109"/>
      <c r="AH43" s="110"/>
      <c r="AI43" s="147"/>
    </row>
    <row r="44" spans="1:35" ht="18.600000000000001" customHeight="1" thickBot="1" x14ac:dyDescent="0.35">
      <c r="A44" s="95" t="s">
        <v>334</v>
      </c>
      <c r="B44" s="346" t="s">
        <v>106</v>
      </c>
      <c r="C44" s="113"/>
      <c r="D44" s="117" t="s">
        <v>39</v>
      </c>
      <c r="E44" s="117" t="s">
        <v>393</v>
      </c>
      <c r="F44" s="118" t="s">
        <v>235</v>
      </c>
      <c r="G44" s="104"/>
      <c r="H44" s="105"/>
      <c r="I44" s="105"/>
      <c r="J44" s="106"/>
      <c r="K44" s="104"/>
      <c r="L44" s="105"/>
      <c r="M44" s="105"/>
      <c r="N44" s="106"/>
      <c r="O44" s="104">
        <v>1</v>
      </c>
      <c r="P44" s="105">
        <v>2</v>
      </c>
      <c r="Q44" s="105" t="s">
        <v>24</v>
      </c>
      <c r="R44" s="106">
        <v>4</v>
      </c>
      <c r="S44" s="104"/>
      <c r="T44" s="105"/>
      <c r="U44" s="105"/>
      <c r="V44" s="106"/>
      <c r="W44" s="104"/>
      <c r="X44" s="105"/>
      <c r="Y44" s="105"/>
      <c r="Z44" s="106"/>
      <c r="AA44" s="104"/>
      <c r="AB44" s="105"/>
      <c r="AC44" s="105"/>
      <c r="AD44" s="106"/>
      <c r="AE44" s="104"/>
      <c r="AF44" s="105"/>
      <c r="AG44" s="105"/>
      <c r="AH44" s="106"/>
      <c r="AI44" s="146"/>
    </row>
    <row r="45" spans="1:35" ht="19.5" thickBot="1" x14ac:dyDescent="0.35">
      <c r="A45" s="95" t="s">
        <v>335</v>
      </c>
      <c r="B45" s="347"/>
      <c r="C45" s="113"/>
      <c r="D45" s="117" t="s">
        <v>140</v>
      </c>
      <c r="E45" s="117" t="s">
        <v>407</v>
      </c>
      <c r="F45" s="118" t="s">
        <v>236</v>
      </c>
      <c r="G45" s="142"/>
      <c r="H45" s="143"/>
      <c r="I45" s="143"/>
      <c r="J45" s="144"/>
      <c r="K45" s="142"/>
      <c r="L45" s="143"/>
      <c r="M45" s="143"/>
      <c r="N45" s="144"/>
      <c r="O45" s="142"/>
      <c r="P45" s="143"/>
      <c r="Q45" s="143"/>
      <c r="R45" s="144"/>
      <c r="S45" s="142">
        <v>3</v>
      </c>
      <c r="T45" s="143">
        <v>0</v>
      </c>
      <c r="U45" s="143" t="s">
        <v>22</v>
      </c>
      <c r="V45" s="144">
        <v>4</v>
      </c>
      <c r="W45" s="142"/>
      <c r="X45" s="143"/>
      <c r="Y45" s="143"/>
      <c r="Z45" s="144"/>
      <c r="AA45" s="142"/>
      <c r="AB45" s="143"/>
      <c r="AC45" s="143"/>
      <c r="AD45" s="144"/>
      <c r="AE45" s="142"/>
      <c r="AF45" s="143"/>
      <c r="AG45" s="143"/>
      <c r="AH45" s="144"/>
      <c r="AI45" s="146"/>
    </row>
    <row r="46" spans="1:35" ht="21" customHeight="1" thickBot="1" x14ac:dyDescent="0.35">
      <c r="A46" s="95" t="s">
        <v>348</v>
      </c>
      <c r="B46" s="347"/>
      <c r="C46" s="113"/>
      <c r="D46" s="119" t="s">
        <v>141</v>
      </c>
      <c r="E46" s="119" t="s">
        <v>414</v>
      </c>
      <c r="F46" s="118" t="s">
        <v>282</v>
      </c>
      <c r="G46" s="108"/>
      <c r="H46" s="109"/>
      <c r="I46" s="109"/>
      <c r="J46" s="110"/>
      <c r="K46" s="108"/>
      <c r="L46" s="109"/>
      <c r="M46" s="109"/>
      <c r="N46" s="110"/>
      <c r="O46" s="108"/>
      <c r="P46" s="109"/>
      <c r="Q46" s="109"/>
      <c r="R46" s="110"/>
      <c r="S46" s="108">
        <v>1</v>
      </c>
      <c r="T46" s="109">
        <v>2</v>
      </c>
      <c r="U46" s="109" t="s">
        <v>24</v>
      </c>
      <c r="V46" s="110">
        <v>4</v>
      </c>
      <c r="W46" s="108"/>
      <c r="X46" s="109"/>
      <c r="Y46" s="109"/>
      <c r="Z46" s="110"/>
      <c r="AA46" s="108"/>
      <c r="AB46" s="109"/>
      <c r="AC46" s="109"/>
      <c r="AD46" s="110"/>
      <c r="AE46" s="108"/>
      <c r="AF46" s="109"/>
      <c r="AG46" s="109"/>
      <c r="AH46" s="110"/>
      <c r="AI46" s="146"/>
    </row>
    <row r="47" spans="1:35" ht="19.5" thickBot="1" x14ac:dyDescent="0.35">
      <c r="A47" s="95" t="s">
        <v>349</v>
      </c>
      <c r="B47" s="347"/>
      <c r="C47" s="113"/>
      <c r="D47" s="119" t="s">
        <v>145</v>
      </c>
      <c r="E47" s="119" t="s">
        <v>397</v>
      </c>
      <c r="F47" s="118" t="s">
        <v>277</v>
      </c>
      <c r="G47" s="108"/>
      <c r="H47" s="109"/>
      <c r="I47" s="109"/>
      <c r="J47" s="110"/>
      <c r="K47" s="108"/>
      <c r="L47" s="109"/>
      <c r="M47" s="109"/>
      <c r="N47" s="110"/>
      <c r="O47" s="108"/>
      <c r="P47" s="109"/>
      <c r="Q47" s="109"/>
      <c r="R47" s="110"/>
      <c r="S47" s="108">
        <v>2</v>
      </c>
      <c r="T47" s="109">
        <v>2</v>
      </c>
      <c r="U47" s="109" t="s">
        <v>24</v>
      </c>
      <c r="V47" s="110">
        <v>4</v>
      </c>
      <c r="W47" s="108"/>
      <c r="X47" s="109"/>
      <c r="Y47" s="109"/>
      <c r="Z47" s="110"/>
      <c r="AA47" s="108"/>
      <c r="AB47" s="109"/>
      <c r="AC47" s="109"/>
      <c r="AD47" s="110"/>
      <c r="AE47" s="108"/>
      <c r="AF47" s="109"/>
      <c r="AG47" s="109"/>
      <c r="AH47" s="110"/>
      <c r="AI47" s="146"/>
    </row>
    <row r="48" spans="1:35" ht="19.5" thickBot="1" x14ac:dyDescent="0.35">
      <c r="A48" s="95" t="s">
        <v>350</v>
      </c>
      <c r="B48" s="347"/>
      <c r="C48" s="113"/>
      <c r="D48" s="119" t="s">
        <v>98</v>
      </c>
      <c r="E48" s="119" t="s">
        <v>398</v>
      </c>
      <c r="F48" s="119" t="s">
        <v>281</v>
      </c>
      <c r="G48" s="108"/>
      <c r="H48" s="109"/>
      <c r="I48" s="109"/>
      <c r="J48" s="110"/>
      <c r="K48" s="108"/>
      <c r="L48" s="109"/>
      <c r="M48" s="109"/>
      <c r="N48" s="110"/>
      <c r="O48" s="108"/>
      <c r="P48" s="109"/>
      <c r="Q48" s="109"/>
      <c r="R48" s="110"/>
      <c r="S48" s="108">
        <v>2</v>
      </c>
      <c r="T48" s="109">
        <v>2</v>
      </c>
      <c r="U48" s="109" t="s">
        <v>22</v>
      </c>
      <c r="V48" s="110">
        <v>4</v>
      </c>
      <c r="W48" s="108"/>
      <c r="X48" s="109"/>
      <c r="Y48" s="109"/>
      <c r="Z48" s="110"/>
      <c r="AA48" s="108"/>
      <c r="AB48" s="109"/>
      <c r="AC48" s="109"/>
      <c r="AD48" s="110"/>
      <c r="AE48" s="108"/>
      <c r="AF48" s="109"/>
      <c r="AG48" s="109"/>
      <c r="AH48" s="110"/>
      <c r="AI48" s="146"/>
    </row>
    <row r="49" spans="1:35" ht="19.5" thickBot="1" x14ac:dyDescent="0.35">
      <c r="A49" s="95" t="s">
        <v>352</v>
      </c>
      <c r="B49" s="347"/>
      <c r="C49" s="113"/>
      <c r="D49" s="119" t="s">
        <v>178</v>
      </c>
      <c r="E49" s="119" t="s">
        <v>394</v>
      </c>
      <c r="F49" s="118" t="s">
        <v>280</v>
      </c>
      <c r="G49" s="142"/>
      <c r="H49" s="143"/>
      <c r="I49" s="143"/>
      <c r="J49" s="144"/>
      <c r="K49" s="142"/>
      <c r="L49" s="143"/>
      <c r="M49" s="143"/>
      <c r="N49" s="144"/>
      <c r="O49" s="142"/>
      <c r="P49" s="143"/>
      <c r="Q49" s="143"/>
      <c r="R49" s="144"/>
      <c r="S49" s="142"/>
      <c r="T49" s="143"/>
      <c r="U49" s="143"/>
      <c r="V49" s="144"/>
      <c r="W49" s="142">
        <v>2</v>
      </c>
      <c r="X49" s="143">
        <v>2</v>
      </c>
      <c r="Y49" s="143" t="s">
        <v>22</v>
      </c>
      <c r="Z49" s="144">
        <v>4</v>
      </c>
      <c r="AA49" s="142"/>
      <c r="AB49" s="143"/>
      <c r="AC49" s="143"/>
      <c r="AD49" s="144"/>
      <c r="AE49" s="142"/>
      <c r="AF49" s="143"/>
      <c r="AG49" s="143"/>
      <c r="AH49" s="144"/>
      <c r="AI49" s="147"/>
    </row>
    <row r="50" spans="1:35" s="22" customFormat="1" ht="19.5" thickBot="1" x14ac:dyDescent="0.35">
      <c r="A50" s="95" t="s">
        <v>353</v>
      </c>
      <c r="B50" s="347"/>
      <c r="C50" s="113"/>
      <c r="D50" s="119" t="s">
        <v>87</v>
      </c>
      <c r="E50" s="119" t="s">
        <v>399</v>
      </c>
      <c r="F50" s="118" t="s">
        <v>279</v>
      </c>
      <c r="G50" s="139"/>
      <c r="H50" s="140"/>
      <c r="I50" s="140"/>
      <c r="J50" s="141"/>
      <c r="K50" s="139"/>
      <c r="L50" s="140"/>
      <c r="M50" s="140"/>
      <c r="N50" s="141"/>
      <c r="O50" s="139"/>
      <c r="P50" s="140"/>
      <c r="Q50" s="140"/>
      <c r="R50" s="141"/>
      <c r="S50" s="139"/>
      <c r="T50" s="140"/>
      <c r="U50" s="140"/>
      <c r="V50" s="141"/>
      <c r="W50" s="139">
        <v>0</v>
      </c>
      <c r="X50" s="140">
        <v>3</v>
      </c>
      <c r="Y50" s="140" t="s">
        <v>24</v>
      </c>
      <c r="Z50" s="141">
        <v>4</v>
      </c>
      <c r="AA50" s="139"/>
      <c r="AB50" s="140"/>
      <c r="AC50" s="140"/>
      <c r="AD50" s="141"/>
      <c r="AE50" s="139"/>
      <c r="AF50" s="140"/>
      <c r="AG50" s="140"/>
      <c r="AH50" s="141"/>
      <c r="AI50" s="147"/>
    </row>
    <row r="51" spans="1:35" s="22" customFormat="1" ht="19.5" thickBot="1" x14ac:dyDescent="0.35">
      <c r="A51" s="95" t="s">
        <v>354</v>
      </c>
      <c r="B51" s="347"/>
      <c r="C51" s="113"/>
      <c r="D51" s="119" t="s">
        <v>437</v>
      </c>
      <c r="E51" s="119" t="s">
        <v>438</v>
      </c>
      <c r="F51" s="118" t="s">
        <v>439</v>
      </c>
      <c r="G51" s="139"/>
      <c r="H51" s="140"/>
      <c r="I51" s="140"/>
      <c r="J51" s="141"/>
      <c r="K51" s="139"/>
      <c r="L51" s="140"/>
      <c r="M51" s="140"/>
      <c r="N51" s="141"/>
      <c r="O51" s="139"/>
      <c r="P51" s="140"/>
      <c r="Q51" s="140"/>
      <c r="R51" s="141"/>
      <c r="S51" s="139"/>
      <c r="T51" s="140"/>
      <c r="U51" s="140"/>
      <c r="V51" s="141"/>
      <c r="W51" s="139"/>
      <c r="X51" s="140"/>
      <c r="Y51" s="140"/>
      <c r="Z51" s="141"/>
      <c r="AA51" s="139">
        <v>0</v>
      </c>
      <c r="AB51" s="140">
        <v>0</v>
      </c>
      <c r="AC51" s="140" t="s">
        <v>26</v>
      </c>
      <c r="AD51" s="141">
        <v>0</v>
      </c>
      <c r="AE51" s="139"/>
      <c r="AF51" s="140"/>
      <c r="AG51" s="140"/>
      <c r="AH51" s="141"/>
      <c r="AI51" s="147"/>
    </row>
    <row r="52" spans="1:35" s="22" customFormat="1" ht="19.5" thickBot="1" x14ac:dyDescent="0.35">
      <c r="A52" s="95" t="s">
        <v>355</v>
      </c>
      <c r="B52" s="347"/>
      <c r="C52" s="113"/>
      <c r="D52" s="119" t="s">
        <v>146</v>
      </c>
      <c r="E52" s="119" t="s">
        <v>395</v>
      </c>
      <c r="F52" s="118" t="s">
        <v>278</v>
      </c>
      <c r="G52" s="139"/>
      <c r="H52" s="140"/>
      <c r="I52" s="140"/>
      <c r="J52" s="141"/>
      <c r="K52" s="139"/>
      <c r="L52" s="140"/>
      <c r="M52" s="140"/>
      <c r="N52" s="141"/>
      <c r="O52" s="139"/>
      <c r="P52" s="140"/>
      <c r="Q52" s="140"/>
      <c r="R52" s="141"/>
      <c r="S52" s="139"/>
      <c r="T52" s="140"/>
      <c r="U52" s="140"/>
      <c r="V52" s="141"/>
      <c r="W52" s="139"/>
      <c r="X52" s="140"/>
      <c r="Y52" s="140"/>
      <c r="Z52" s="141"/>
      <c r="AA52" s="139">
        <v>1</v>
      </c>
      <c r="AB52" s="140">
        <v>3</v>
      </c>
      <c r="AC52" s="140" t="s">
        <v>24</v>
      </c>
      <c r="AD52" s="141">
        <v>4</v>
      </c>
      <c r="AE52" s="139"/>
      <c r="AF52" s="140"/>
      <c r="AG52" s="140"/>
      <c r="AH52" s="141"/>
      <c r="AI52" s="147"/>
    </row>
    <row r="53" spans="1:35" s="22" customFormat="1" ht="19.5" thickBot="1" x14ac:dyDescent="0.35">
      <c r="A53" s="95" t="s">
        <v>356</v>
      </c>
      <c r="B53" s="347"/>
      <c r="C53" s="113"/>
      <c r="D53" s="119" t="s">
        <v>100</v>
      </c>
      <c r="E53" s="119" t="s">
        <v>401</v>
      </c>
      <c r="F53" s="118" t="s">
        <v>237</v>
      </c>
      <c r="G53" s="139"/>
      <c r="H53" s="140"/>
      <c r="I53" s="140"/>
      <c r="J53" s="141"/>
      <c r="K53" s="139"/>
      <c r="L53" s="140"/>
      <c r="M53" s="140"/>
      <c r="N53" s="141"/>
      <c r="O53" s="139"/>
      <c r="P53" s="140"/>
      <c r="Q53" s="140"/>
      <c r="R53" s="141"/>
      <c r="S53" s="139"/>
      <c r="T53" s="140"/>
      <c r="U53" s="140"/>
      <c r="V53" s="141"/>
      <c r="W53" s="139"/>
      <c r="X53" s="140"/>
      <c r="Y53" s="140"/>
      <c r="Z53" s="141"/>
      <c r="AA53" s="139">
        <v>1</v>
      </c>
      <c r="AB53" s="140">
        <v>2</v>
      </c>
      <c r="AC53" s="140" t="s">
        <v>24</v>
      </c>
      <c r="AD53" s="141">
        <v>4</v>
      </c>
      <c r="AE53" s="139"/>
      <c r="AF53" s="140"/>
      <c r="AG53" s="140"/>
      <c r="AH53" s="141"/>
      <c r="AI53" s="147"/>
    </row>
    <row r="54" spans="1:35" s="22" customFormat="1" ht="19.5" thickBot="1" x14ac:dyDescent="0.35">
      <c r="A54" s="95" t="s">
        <v>357</v>
      </c>
      <c r="B54" s="347"/>
      <c r="C54" s="113"/>
      <c r="D54" s="119" t="s">
        <v>99</v>
      </c>
      <c r="E54" s="119" t="s">
        <v>396</v>
      </c>
      <c r="F54" s="118" t="s">
        <v>238</v>
      </c>
      <c r="G54" s="139"/>
      <c r="H54" s="140"/>
      <c r="I54" s="140"/>
      <c r="J54" s="141"/>
      <c r="K54" s="139"/>
      <c r="L54" s="140"/>
      <c r="M54" s="140"/>
      <c r="N54" s="141"/>
      <c r="O54" s="139"/>
      <c r="P54" s="140"/>
      <c r="Q54" s="140"/>
      <c r="R54" s="141"/>
      <c r="S54" s="139"/>
      <c r="T54" s="140"/>
      <c r="U54" s="140"/>
      <c r="V54" s="141"/>
      <c r="W54" s="139"/>
      <c r="X54" s="140"/>
      <c r="Y54" s="140"/>
      <c r="Z54" s="141"/>
      <c r="AA54" s="139"/>
      <c r="AB54" s="140"/>
      <c r="AC54" s="140"/>
      <c r="AD54" s="141"/>
      <c r="AE54" s="139">
        <v>1</v>
      </c>
      <c r="AF54" s="140">
        <v>3</v>
      </c>
      <c r="AG54" s="140" t="s">
        <v>22</v>
      </c>
      <c r="AH54" s="141">
        <v>4</v>
      </c>
      <c r="AI54" s="147"/>
    </row>
    <row r="55" spans="1:35" ht="19.5" thickBot="1" x14ac:dyDescent="0.35">
      <c r="A55" s="95" t="s">
        <v>358</v>
      </c>
      <c r="B55" s="348"/>
      <c r="C55" s="29"/>
      <c r="D55" s="102" t="s">
        <v>44</v>
      </c>
      <c r="E55" s="102" t="s">
        <v>336</v>
      </c>
      <c r="F55" s="103" t="s">
        <v>243</v>
      </c>
      <c r="G55" s="114"/>
      <c r="H55" s="115"/>
      <c r="I55" s="115"/>
      <c r="J55" s="116"/>
      <c r="K55" s="114"/>
      <c r="L55" s="115"/>
      <c r="M55" s="115"/>
      <c r="N55" s="116"/>
      <c r="O55" s="114"/>
      <c r="P55" s="115"/>
      <c r="Q55" s="115"/>
      <c r="R55" s="116"/>
      <c r="S55" s="114"/>
      <c r="T55" s="115"/>
      <c r="U55" s="115"/>
      <c r="V55" s="116"/>
      <c r="W55" s="114"/>
      <c r="X55" s="115"/>
      <c r="Y55" s="115"/>
      <c r="Z55" s="116"/>
      <c r="AA55" s="114"/>
      <c r="AB55" s="115"/>
      <c r="AC55" s="115"/>
      <c r="AD55" s="116"/>
      <c r="AE55" s="114">
        <v>0</v>
      </c>
      <c r="AF55" s="115">
        <v>10</v>
      </c>
      <c r="AG55" s="115" t="s">
        <v>24</v>
      </c>
      <c r="AH55" s="116">
        <v>15</v>
      </c>
      <c r="AI55" s="146"/>
    </row>
    <row r="56" spans="1:35" s="138" customFormat="1" ht="19.5" thickBot="1" x14ac:dyDescent="0.35">
      <c r="A56" s="133"/>
      <c r="B56" s="133"/>
      <c r="C56" s="134"/>
      <c r="D56" s="135" t="s">
        <v>48</v>
      </c>
      <c r="E56" s="135"/>
      <c r="F56" s="136"/>
      <c r="G56" s="170">
        <f>+G57+H57</f>
        <v>25</v>
      </c>
      <c r="H56" s="171"/>
      <c r="I56" s="171"/>
      <c r="J56" s="172"/>
      <c r="K56" s="170">
        <f>+K57+L57</f>
        <v>27</v>
      </c>
      <c r="L56" s="171"/>
      <c r="M56" s="171"/>
      <c r="N56" s="172"/>
      <c r="O56" s="173">
        <f>+O57+P57</f>
        <v>25</v>
      </c>
      <c r="P56" s="171"/>
      <c r="Q56" s="171"/>
      <c r="R56" s="172"/>
      <c r="S56" s="173">
        <f>+S57+T57</f>
        <v>25</v>
      </c>
      <c r="T56" s="171"/>
      <c r="U56" s="171"/>
      <c r="V56" s="172"/>
      <c r="W56" s="173">
        <f>+W57+X57</f>
        <v>26</v>
      </c>
      <c r="X56" s="171"/>
      <c r="Y56" s="171"/>
      <c r="Z56" s="172"/>
      <c r="AA56" s="173">
        <f>+AA57+AB57</f>
        <v>24</v>
      </c>
      <c r="AB56" s="171"/>
      <c r="AC56" s="171"/>
      <c r="AD56" s="172"/>
      <c r="AE56" s="173">
        <f>+AE57+AF57</f>
        <v>24</v>
      </c>
      <c r="AF56" s="171"/>
      <c r="AG56" s="171"/>
      <c r="AH56" s="172"/>
      <c r="AI56" s="160"/>
    </row>
    <row r="57" spans="1:35" ht="19.5" thickBot="1" x14ac:dyDescent="0.35">
      <c r="A57" s="95"/>
      <c r="B57" s="95"/>
      <c r="C57" s="29"/>
      <c r="D57" s="96"/>
      <c r="E57" s="96"/>
      <c r="F57" s="120" t="s">
        <v>49</v>
      </c>
      <c r="G57" s="166">
        <f t="shared" ref="G57:AH57" si="0">SUM(G8:G55)</f>
        <v>13</v>
      </c>
      <c r="H57" s="167">
        <f t="shared" si="0"/>
        <v>12</v>
      </c>
      <c r="I57" s="167">
        <f t="shared" si="0"/>
        <v>0</v>
      </c>
      <c r="J57" s="168">
        <f t="shared" si="0"/>
        <v>29</v>
      </c>
      <c r="K57" s="166">
        <f t="shared" si="0"/>
        <v>13</v>
      </c>
      <c r="L57" s="167">
        <f t="shared" si="0"/>
        <v>14</v>
      </c>
      <c r="M57" s="167">
        <f t="shared" si="0"/>
        <v>0</v>
      </c>
      <c r="N57" s="168">
        <f t="shared" si="0"/>
        <v>31</v>
      </c>
      <c r="O57" s="169">
        <f t="shared" si="0"/>
        <v>14</v>
      </c>
      <c r="P57" s="167">
        <f t="shared" si="0"/>
        <v>11</v>
      </c>
      <c r="Q57" s="167">
        <f t="shared" si="0"/>
        <v>0</v>
      </c>
      <c r="R57" s="174">
        <f t="shared" si="0"/>
        <v>28</v>
      </c>
      <c r="S57" s="166">
        <f t="shared" si="0"/>
        <v>13</v>
      </c>
      <c r="T57" s="167">
        <f t="shared" si="0"/>
        <v>12</v>
      </c>
      <c r="U57" s="167">
        <f t="shared" si="0"/>
        <v>0</v>
      </c>
      <c r="V57" s="168">
        <f t="shared" si="0"/>
        <v>28</v>
      </c>
      <c r="W57" s="169">
        <f t="shared" si="0"/>
        <v>10</v>
      </c>
      <c r="X57" s="167">
        <f t="shared" si="0"/>
        <v>16</v>
      </c>
      <c r="Y57" s="167">
        <f t="shared" si="0"/>
        <v>0</v>
      </c>
      <c r="Z57" s="168">
        <f t="shared" si="0"/>
        <v>28</v>
      </c>
      <c r="AA57" s="169">
        <f t="shared" si="0"/>
        <v>8</v>
      </c>
      <c r="AB57" s="167">
        <f t="shared" si="0"/>
        <v>16</v>
      </c>
      <c r="AC57" s="167">
        <f t="shared" si="0"/>
        <v>0</v>
      </c>
      <c r="AD57" s="168">
        <f t="shared" si="0"/>
        <v>25</v>
      </c>
      <c r="AE57" s="169">
        <f t="shared" si="0"/>
        <v>6</v>
      </c>
      <c r="AF57" s="167">
        <f t="shared" si="0"/>
        <v>18</v>
      </c>
      <c r="AG57" s="167">
        <f t="shared" si="0"/>
        <v>0</v>
      </c>
      <c r="AH57" s="168">
        <f t="shared" si="0"/>
        <v>29</v>
      </c>
      <c r="AI57" s="10"/>
    </row>
    <row r="58" spans="1:35" ht="19.5" thickBot="1" x14ac:dyDescent="0.35">
      <c r="A58" s="95"/>
      <c r="B58" s="349" t="s">
        <v>50</v>
      </c>
      <c r="C58" s="122"/>
      <c r="D58" s="96" t="s">
        <v>51</v>
      </c>
      <c r="E58" s="96" t="s">
        <v>337</v>
      </c>
      <c r="F58" s="120" t="s">
        <v>52</v>
      </c>
      <c r="G58" s="142"/>
      <c r="H58" s="143"/>
      <c r="I58" s="143">
        <f>COUNTIF(I8:I55,"s")</f>
        <v>0</v>
      </c>
      <c r="J58" s="144"/>
      <c r="K58" s="142"/>
      <c r="L58" s="143"/>
      <c r="M58" s="143">
        <f>COUNTIF(M8:M55,"s")</f>
        <v>1</v>
      </c>
      <c r="N58" s="144"/>
      <c r="O58" s="165"/>
      <c r="P58" s="143"/>
      <c r="Q58" s="143">
        <f>COUNTIF(Q8:Q55,"s")</f>
        <v>1</v>
      </c>
      <c r="R58" s="145"/>
      <c r="S58" s="142"/>
      <c r="T58" s="143"/>
      <c r="U58" s="143">
        <f>COUNTIF(U8:U55,"s")</f>
        <v>0</v>
      </c>
      <c r="V58" s="144"/>
      <c r="W58" s="165"/>
      <c r="X58" s="143"/>
      <c r="Y58" s="143">
        <f>COUNTIF(Y8:Y55,"s")</f>
        <v>0</v>
      </c>
      <c r="Z58" s="144"/>
      <c r="AA58" s="165"/>
      <c r="AB58" s="143"/>
      <c r="AC58" s="143">
        <f>COUNTIF(AC8:AC55,"s")</f>
        <v>1</v>
      </c>
      <c r="AD58" s="144"/>
      <c r="AE58" s="165"/>
      <c r="AF58" s="143"/>
      <c r="AG58" s="143">
        <f>COUNTIF(AG8:AG55,"s")</f>
        <v>0</v>
      </c>
      <c r="AH58" s="144"/>
      <c r="AI58" s="10"/>
    </row>
    <row r="59" spans="1:35" ht="19.5" thickBot="1" x14ac:dyDescent="0.35">
      <c r="A59" s="95"/>
      <c r="B59" s="349"/>
      <c r="C59" s="122"/>
      <c r="D59" s="96" t="s">
        <v>53</v>
      </c>
      <c r="E59" s="96" t="s">
        <v>338</v>
      </c>
      <c r="F59" s="120" t="s">
        <v>54</v>
      </c>
      <c r="G59" s="108"/>
      <c r="H59" s="109"/>
      <c r="I59" s="109">
        <f>COUNTIF(I8:I55,"k")</f>
        <v>4</v>
      </c>
      <c r="J59" s="110"/>
      <c r="K59" s="108"/>
      <c r="L59" s="109"/>
      <c r="M59" s="109">
        <f>COUNTIF(M8:M55,"k")</f>
        <v>4</v>
      </c>
      <c r="N59" s="110"/>
      <c r="O59" s="158"/>
      <c r="P59" s="109"/>
      <c r="Q59" s="109">
        <f>COUNTIF(Q8:Q55,"k")</f>
        <v>4</v>
      </c>
      <c r="R59" s="110"/>
      <c r="S59" s="158"/>
      <c r="T59" s="109"/>
      <c r="U59" s="109">
        <f>COUNTIF(U8:U55,"k")</f>
        <v>3</v>
      </c>
      <c r="V59" s="110"/>
      <c r="W59" s="158"/>
      <c r="X59" s="109"/>
      <c r="Y59" s="109">
        <f>COUNTIF(Y8:Y55,"k")</f>
        <v>3</v>
      </c>
      <c r="Z59" s="110"/>
      <c r="AA59" s="158"/>
      <c r="AB59" s="109"/>
      <c r="AC59" s="109">
        <f>COUNTIF(AC8:AC55,"k")</f>
        <v>3</v>
      </c>
      <c r="AD59" s="110"/>
      <c r="AE59" s="158"/>
      <c r="AF59" s="109"/>
      <c r="AG59" s="109">
        <f>COUNTIF(AG8:AG55,"k")</f>
        <v>3</v>
      </c>
      <c r="AH59" s="110"/>
      <c r="AI59" s="10"/>
    </row>
    <row r="60" spans="1:35" ht="19.5" thickBot="1" x14ac:dyDescent="0.35">
      <c r="A60" s="95"/>
      <c r="B60" s="349"/>
      <c r="C60" s="122"/>
      <c r="D60" s="96" t="s">
        <v>55</v>
      </c>
      <c r="E60" s="96" t="s">
        <v>339</v>
      </c>
      <c r="F60" s="120" t="s">
        <v>56</v>
      </c>
      <c r="G60" s="108"/>
      <c r="H60" s="109"/>
      <c r="I60" s="109">
        <f>COUNTIF(I8:I55,"é")</f>
        <v>2</v>
      </c>
      <c r="J60" s="110"/>
      <c r="K60" s="108"/>
      <c r="L60" s="109"/>
      <c r="M60" s="109">
        <f>COUNTIF(M8:M55,"é")</f>
        <v>3</v>
      </c>
      <c r="N60" s="110"/>
      <c r="O60" s="158"/>
      <c r="P60" s="109"/>
      <c r="Q60" s="109">
        <f>COUNTIF(Q8:Q55,"é")</f>
        <v>3</v>
      </c>
      <c r="R60" s="110"/>
      <c r="S60" s="158"/>
      <c r="T60" s="109"/>
      <c r="U60" s="109">
        <f>COUNTIF(U8:U55,"é")</f>
        <v>3</v>
      </c>
      <c r="V60" s="110"/>
      <c r="W60" s="158"/>
      <c r="X60" s="109"/>
      <c r="Y60" s="109">
        <f>COUNTIF(Y8:Y55,"é")</f>
        <v>4</v>
      </c>
      <c r="Z60" s="110"/>
      <c r="AA60" s="158"/>
      <c r="AB60" s="109"/>
      <c r="AC60" s="109">
        <f>COUNTIF(AC8:AC55,"é")</f>
        <v>3</v>
      </c>
      <c r="AD60" s="110"/>
      <c r="AE60" s="158"/>
      <c r="AF60" s="109"/>
      <c r="AG60" s="109">
        <f>COUNTIF(AG8:AG55,"é")</f>
        <v>2</v>
      </c>
      <c r="AH60" s="110"/>
      <c r="AI60" s="10"/>
    </row>
    <row r="61" spans="1:35" ht="19.5" thickBot="1" x14ac:dyDescent="0.35">
      <c r="A61" s="95"/>
      <c r="B61" s="95"/>
      <c r="C61" s="29"/>
      <c r="D61" s="96"/>
      <c r="E61" s="96"/>
      <c r="F61" s="97"/>
      <c r="G61" s="163"/>
      <c r="H61" s="161"/>
      <c r="I61" s="161"/>
      <c r="J61" s="162"/>
      <c r="K61" s="163"/>
      <c r="L61" s="161"/>
      <c r="M61" s="161"/>
      <c r="N61" s="162"/>
      <c r="O61" s="164"/>
      <c r="P61" s="161"/>
      <c r="Q61" s="161"/>
      <c r="R61" s="162"/>
      <c r="S61" s="164"/>
      <c r="T61" s="161"/>
      <c r="U61" s="161"/>
      <c r="V61" s="162"/>
      <c r="W61" s="164"/>
      <c r="X61" s="161"/>
      <c r="Y61" s="161"/>
      <c r="Z61" s="162"/>
      <c r="AA61" s="164"/>
      <c r="AB61" s="161"/>
      <c r="AC61" s="161"/>
      <c r="AD61" s="162"/>
      <c r="AE61" s="164"/>
      <c r="AF61" s="161"/>
      <c r="AG61" s="161"/>
      <c r="AH61" s="162"/>
      <c r="AI61" s="10"/>
    </row>
    <row r="62" spans="1:35" ht="21.75" thickBot="1" x14ac:dyDescent="0.35">
      <c r="A62" s="95"/>
      <c r="B62" s="123" t="s">
        <v>59</v>
      </c>
      <c r="C62" s="113"/>
      <c r="D62" s="96" t="s">
        <v>340</v>
      </c>
      <c r="E62" s="96" t="s">
        <v>341</v>
      </c>
      <c r="F62" s="120"/>
      <c r="G62" s="166"/>
      <c r="H62" s="167"/>
      <c r="I62" s="167"/>
      <c r="J62" s="168">
        <v>3</v>
      </c>
      <c r="K62" s="166"/>
      <c r="L62" s="167"/>
      <c r="M62" s="167"/>
      <c r="N62" s="168"/>
      <c r="O62" s="169"/>
      <c r="P62" s="167"/>
      <c r="Q62" s="167"/>
      <c r="R62" s="168"/>
      <c r="S62" s="169"/>
      <c r="T62" s="167"/>
      <c r="U62" s="167"/>
      <c r="V62" s="168">
        <v>3</v>
      </c>
      <c r="W62" s="169"/>
      <c r="X62" s="167"/>
      <c r="Y62" s="167"/>
      <c r="Z62" s="168">
        <v>3</v>
      </c>
      <c r="AA62" s="169"/>
      <c r="AB62" s="167"/>
      <c r="AC62" s="167"/>
      <c r="AD62" s="168">
        <v>3</v>
      </c>
      <c r="AE62" s="169"/>
      <c r="AF62" s="167"/>
      <c r="AG62" s="167"/>
      <c r="AH62" s="168"/>
      <c r="AI62" s="10"/>
    </row>
    <row r="63" spans="1:35" ht="19.5" thickBot="1" x14ac:dyDescent="0.35">
      <c r="A63" s="95"/>
      <c r="B63" s="95"/>
      <c r="C63" s="29"/>
      <c r="D63" s="96" t="s">
        <v>60</v>
      </c>
      <c r="E63" s="96" t="s">
        <v>342</v>
      </c>
      <c r="F63" s="120" t="s">
        <v>242</v>
      </c>
      <c r="G63" s="99"/>
      <c r="H63" s="169"/>
      <c r="I63" s="167"/>
      <c r="J63" s="168"/>
      <c r="K63" s="166"/>
      <c r="L63" s="167"/>
      <c r="M63" s="167"/>
      <c r="N63" s="168"/>
      <c r="O63" s="169"/>
      <c r="P63" s="167"/>
      <c r="Q63" s="167"/>
      <c r="R63" s="168"/>
      <c r="S63" s="169"/>
      <c r="T63" s="167"/>
      <c r="U63" s="167"/>
      <c r="V63" s="168"/>
      <c r="W63" s="169"/>
      <c r="X63" s="167"/>
      <c r="Y63" s="167"/>
      <c r="Z63" s="168"/>
      <c r="AA63" s="353" t="s">
        <v>61</v>
      </c>
      <c r="AB63" s="354"/>
      <c r="AC63" s="354"/>
      <c r="AD63" s="355"/>
      <c r="AE63" s="169"/>
      <c r="AF63" s="167"/>
      <c r="AG63" s="167"/>
      <c r="AH63" s="168"/>
      <c r="AI63" s="10"/>
    </row>
    <row r="64" spans="1:35" ht="19.5" thickBot="1" x14ac:dyDescent="0.35">
      <c r="A64" s="95"/>
      <c r="B64" s="95"/>
      <c r="C64" s="29"/>
      <c r="D64" s="96" t="s">
        <v>343</v>
      </c>
      <c r="E64" s="96"/>
      <c r="F64" s="97"/>
      <c r="G64" s="142"/>
      <c r="H64" s="143"/>
      <c r="I64" s="143"/>
      <c r="J64" s="144"/>
      <c r="K64" s="142"/>
      <c r="L64" s="143"/>
      <c r="M64" s="143"/>
      <c r="N64" s="144"/>
      <c r="O64" s="165"/>
      <c r="P64" s="143"/>
      <c r="Q64" s="143"/>
      <c r="R64" s="144"/>
      <c r="S64" s="165"/>
      <c r="T64" s="143"/>
      <c r="U64" s="143"/>
      <c r="V64" s="144"/>
      <c r="W64" s="165"/>
      <c r="X64" s="143"/>
      <c r="Y64" s="143"/>
      <c r="Z64" s="144"/>
      <c r="AA64" s="165"/>
      <c r="AB64" s="143"/>
      <c r="AC64" s="143"/>
      <c r="AD64" s="144"/>
      <c r="AE64" s="165"/>
      <c r="AF64" s="143"/>
      <c r="AG64" s="143"/>
      <c r="AH64" s="144"/>
      <c r="AI64" s="10"/>
    </row>
    <row r="65" spans="1:35" ht="19.5" thickBot="1" x14ac:dyDescent="0.35">
      <c r="A65" s="95"/>
      <c r="B65" s="95"/>
      <c r="C65" s="29"/>
      <c r="D65" s="96" t="s">
        <v>62</v>
      </c>
      <c r="E65" s="96"/>
      <c r="F65" s="120">
        <f>+J57+N57+R57+V57+Z57+AD57+AH57+12</f>
        <v>210</v>
      </c>
      <c r="G65" s="114"/>
      <c r="H65" s="115"/>
      <c r="I65" s="115"/>
      <c r="J65" s="116"/>
      <c r="K65" s="114"/>
      <c r="L65" s="115"/>
      <c r="M65" s="115"/>
      <c r="N65" s="116"/>
      <c r="O65" s="159"/>
      <c r="P65" s="115"/>
      <c r="Q65" s="115"/>
      <c r="R65" s="116"/>
      <c r="S65" s="159"/>
      <c r="T65" s="115"/>
      <c r="U65" s="115"/>
      <c r="V65" s="116"/>
      <c r="W65" s="159"/>
      <c r="X65" s="115"/>
      <c r="Y65" s="115"/>
      <c r="Z65" s="116"/>
      <c r="AA65" s="159"/>
      <c r="AB65" s="115"/>
      <c r="AC65" s="115"/>
      <c r="AD65" s="116"/>
      <c r="AE65" s="159"/>
      <c r="AF65" s="115"/>
      <c r="AG65" s="115"/>
      <c r="AH65" s="116"/>
      <c r="AI65" s="13"/>
    </row>
    <row r="66" spans="1:35" ht="18.75" x14ac:dyDescent="0.3">
      <c r="A66" s="24"/>
      <c r="B66" s="24"/>
      <c r="C66" s="24"/>
      <c r="D66" s="125"/>
      <c r="E66" s="125"/>
      <c r="F66" s="126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24"/>
    </row>
    <row r="67" spans="1:35" ht="105.75" x14ac:dyDescent="0.3">
      <c r="A67" s="24"/>
      <c r="B67" s="24"/>
      <c r="C67" s="24"/>
      <c r="D67" s="128" t="s">
        <v>344</v>
      </c>
      <c r="E67" s="125"/>
      <c r="F67" s="126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24"/>
    </row>
    <row r="68" spans="1:35" ht="18.75" x14ac:dyDescent="0.3">
      <c r="A68" s="24"/>
      <c r="B68" s="24"/>
      <c r="C68" s="350" t="s">
        <v>345</v>
      </c>
      <c r="D68" s="350"/>
      <c r="E68" s="350"/>
      <c r="F68" s="129"/>
      <c r="G68" s="351"/>
      <c r="H68" s="351"/>
      <c r="I68" s="351"/>
      <c r="J68" s="351"/>
      <c r="K68" s="351"/>
      <c r="L68" s="351"/>
      <c r="M68" s="351"/>
      <c r="N68" s="351"/>
      <c r="O68" s="351"/>
      <c r="P68" s="351"/>
      <c r="Q68" s="351"/>
      <c r="R68" s="351"/>
      <c r="S68" s="351"/>
      <c r="T68" s="351"/>
      <c r="U68" s="351"/>
      <c r="V68" s="351"/>
      <c r="W68" s="351"/>
      <c r="X68" s="351"/>
      <c r="Y68" s="351"/>
      <c r="Z68" s="351"/>
      <c r="AA68" s="127"/>
      <c r="AB68" s="127"/>
      <c r="AC68" s="127"/>
      <c r="AD68" s="127"/>
      <c r="AE68" s="127"/>
      <c r="AF68" s="127"/>
      <c r="AG68" s="127"/>
      <c r="AH68" s="127"/>
      <c r="AI68" s="24"/>
    </row>
    <row r="69" spans="1:35" x14ac:dyDescent="0.25">
      <c r="A69" s="24"/>
      <c r="B69" s="24"/>
      <c r="C69" s="130"/>
      <c r="D69" s="131"/>
      <c r="E69" s="132"/>
      <c r="F69" s="74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35"/>
    </row>
    <row r="70" spans="1:35" x14ac:dyDescent="0.25">
      <c r="A70" s="24"/>
      <c r="B70" s="24"/>
      <c r="C70" s="130"/>
      <c r="D70" s="24"/>
      <c r="E70" s="35"/>
      <c r="F70" s="35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35"/>
    </row>
    <row r="71" spans="1:35" x14ac:dyDescent="0.25">
      <c r="A71" s="24"/>
      <c r="B71" s="24"/>
      <c r="C71" s="130"/>
      <c r="D71" s="24"/>
      <c r="E71" s="35"/>
      <c r="F71" s="35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35"/>
    </row>
    <row r="72" spans="1:35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.75" thickBot="1" x14ac:dyDescent="0.3">
      <c r="A73" s="24"/>
      <c r="B73" s="24"/>
      <c r="C73" s="24"/>
      <c r="D73" s="24"/>
      <c r="E73" s="74"/>
      <c r="F73" s="74"/>
      <c r="G73" s="74"/>
      <c r="H73" s="75"/>
      <c r="I73" s="75"/>
      <c r="J73" s="75"/>
      <c r="K73" s="75"/>
      <c r="L73" s="75"/>
      <c r="M73" s="75"/>
      <c r="N73" s="75"/>
      <c r="O73" s="75"/>
      <c r="P73" s="75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</row>
    <row r="74" spans="1:35" ht="18.75" x14ac:dyDescent="0.3">
      <c r="A74" s="77"/>
      <c r="B74" s="78"/>
      <c r="C74" s="78"/>
      <c r="D74" s="79" t="s">
        <v>289</v>
      </c>
      <c r="E74" s="79" t="s">
        <v>290</v>
      </c>
      <c r="F74" s="80" t="s">
        <v>291</v>
      </c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3" t="s">
        <v>444</v>
      </c>
    </row>
    <row r="75" spans="1:35" ht="19.5" thickBot="1" x14ac:dyDescent="0.35">
      <c r="A75" s="84"/>
      <c r="B75" s="85"/>
      <c r="C75" s="85"/>
      <c r="D75" s="86" t="s">
        <v>346</v>
      </c>
      <c r="E75" s="86"/>
      <c r="F75" s="87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9"/>
      <c r="AB75" s="90"/>
      <c r="AC75" s="90"/>
      <c r="AD75" s="90"/>
      <c r="AE75" s="90"/>
      <c r="AF75" s="90"/>
      <c r="AG75" s="90"/>
      <c r="AH75" s="90"/>
      <c r="AI75" s="91" t="s">
        <v>293</v>
      </c>
    </row>
    <row r="76" spans="1:35" ht="141" thickBot="1" x14ac:dyDescent="0.3">
      <c r="A76" s="156" t="s">
        <v>294</v>
      </c>
      <c r="B76" s="156" t="s">
        <v>3</v>
      </c>
      <c r="C76" s="156" t="s">
        <v>295</v>
      </c>
      <c r="D76" s="93" t="s">
        <v>4</v>
      </c>
      <c r="E76" s="93" t="s">
        <v>296</v>
      </c>
      <c r="F76" s="93" t="s">
        <v>5</v>
      </c>
      <c r="G76" s="352" t="s">
        <v>6</v>
      </c>
      <c r="H76" s="352"/>
      <c r="I76" s="352"/>
      <c r="J76" s="352"/>
      <c r="K76" s="352" t="s">
        <v>7</v>
      </c>
      <c r="L76" s="352"/>
      <c r="M76" s="352"/>
      <c r="N76" s="352"/>
      <c r="O76" s="352" t="s">
        <v>8</v>
      </c>
      <c r="P76" s="352"/>
      <c r="Q76" s="352"/>
      <c r="R76" s="352"/>
      <c r="S76" s="352" t="s">
        <v>9</v>
      </c>
      <c r="T76" s="352"/>
      <c r="U76" s="352"/>
      <c r="V76" s="352"/>
      <c r="W76" s="352" t="s">
        <v>10</v>
      </c>
      <c r="X76" s="352"/>
      <c r="Y76" s="352"/>
      <c r="Z76" s="352"/>
      <c r="AA76" s="352" t="s">
        <v>11</v>
      </c>
      <c r="AB76" s="352"/>
      <c r="AC76" s="352"/>
      <c r="AD76" s="352"/>
      <c r="AE76" s="352" t="s">
        <v>12</v>
      </c>
      <c r="AF76" s="352"/>
      <c r="AG76" s="352"/>
      <c r="AH76" s="356"/>
      <c r="AI76" s="94" t="s">
        <v>297</v>
      </c>
    </row>
    <row r="77" spans="1:35" ht="19.5" thickBot="1" x14ac:dyDescent="0.35">
      <c r="A77" s="95"/>
      <c r="B77" s="95"/>
      <c r="C77" s="29"/>
      <c r="D77" s="96"/>
      <c r="E77" s="96"/>
      <c r="F77" s="97"/>
      <c r="G77" s="98" t="s">
        <v>14</v>
      </c>
      <c r="H77" s="98" t="s">
        <v>15</v>
      </c>
      <c r="I77" s="98" t="s">
        <v>16</v>
      </c>
      <c r="J77" s="98" t="s">
        <v>17</v>
      </c>
      <c r="K77" s="98" t="s">
        <v>14</v>
      </c>
      <c r="L77" s="98" t="s">
        <v>15</v>
      </c>
      <c r="M77" s="98" t="s">
        <v>16</v>
      </c>
      <c r="N77" s="98" t="s">
        <v>17</v>
      </c>
      <c r="O77" s="98" t="s">
        <v>14</v>
      </c>
      <c r="P77" s="98" t="s">
        <v>15</v>
      </c>
      <c r="Q77" s="98" t="s">
        <v>16</v>
      </c>
      <c r="R77" s="98" t="s">
        <v>17</v>
      </c>
      <c r="S77" s="98" t="s">
        <v>14</v>
      </c>
      <c r="T77" s="98" t="s">
        <v>15</v>
      </c>
      <c r="U77" s="98" t="s">
        <v>16</v>
      </c>
      <c r="V77" s="98" t="s">
        <v>17</v>
      </c>
      <c r="W77" s="98" t="s">
        <v>14</v>
      </c>
      <c r="X77" s="98" t="s">
        <v>15</v>
      </c>
      <c r="Y77" s="98" t="s">
        <v>16</v>
      </c>
      <c r="Z77" s="98" t="s">
        <v>17</v>
      </c>
      <c r="AA77" s="98" t="s">
        <v>14</v>
      </c>
      <c r="AB77" s="98" t="s">
        <v>15</v>
      </c>
      <c r="AC77" s="98" t="s">
        <v>16</v>
      </c>
      <c r="AD77" s="98" t="s">
        <v>17</v>
      </c>
      <c r="AE77" s="98" t="s">
        <v>14</v>
      </c>
      <c r="AF77" s="98" t="s">
        <v>15</v>
      </c>
      <c r="AG77" s="98" t="s">
        <v>16</v>
      </c>
      <c r="AH77" s="99" t="s">
        <v>17</v>
      </c>
      <c r="AI77" s="100"/>
    </row>
    <row r="78" spans="1:35" ht="19.5" thickBot="1" x14ac:dyDescent="0.35">
      <c r="A78" s="95" t="s">
        <v>298</v>
      </c>
      <c r="B78" s="357" t="s">
        <v>20</v>
      </c>
      <c r="C78" s="101" t="s">
        <v>245</v>
      </c>
      <c r="D78" s="102" t="s">
        <v>21</v>
      </c>
      <c r="E78" s="102" t="s">
        <v>382</v>
      </c>
      <c r="F78" s="103" t="s">
        <v>558</v>
      </c>
      <c r="G78" s="104">
        <v>4</v>
      </c>
      <c r="H78" s="105">
        <v>4</v>
      </c>
      <c r="I78" s="105" t="s">
        <v>24</v>
      </c>
      <c r="J78" s="106">
        <v>8</v>
      </c>
      <c r="K78" s="104"/>
      <c r="L78" s="105"/>
      <c r="M78" s="105"/>
      <c r="N78" s="106"/>
      <c r="O78" s="104"/>
      <c r="P78" s="105"/>
      <c r="Q78" s="105"/>
      <c r="R78" s="106"/>
      <c r="S78" s="104"/>
      <c r="T78" s="105"/>
      <c r="U78" s="105"/>
      <c r="V78" s="106"/>
      <c r="W78" s="104"/>
      <c r="X78" s="105"/>
      <c r="Y78" s="105"/>
      <c r="Z78" s="106"/>
      <c r="AA78" s="104"/>
      <c r="AB78" s="105"/>
      <c r="AC78" s="105"/>
      <c r="AD78" s="106"/>
      <c r="AE78" s="104"/>
      <c r="AF78" s="105"/>
      <c r="AG78" s="105"/>
      <c r="AH78" s="107"/>
      <c r="AI78" s="100"/>
    </row>
    <row r="79" spans="1:35" ht="19.5" thickBot="1" x14ac:dyDescent="0.35">
      <c r="A79" s="95" t="s">
        <v>299</v>
      </c>
      <c r="B79" s="357"/>
      <c r="C79" s="101" t="s">
        <v>245</v>
      </c>
      <c r="D79" s="102" t="s">
        <v>23</v>
      </c>
      <c r="E79" s="102" t="s">
        <v>382</v>
      </c>
      <c r="F79" s="103" t="s">
        <v>559</v>
      </c>
      <c r="G79" s="108"/>
      <c r="H79" s="109"/>
      <c r="I79" s="109"/>
      <c r="J79" s="110"/>
      <c r="K79" s="108">
        <v>2</v>
      </c>
      <c r="L79" s="109">
        <v>4</v>
      </c>
      <c r="M79" s="109" t="s">
        <v>24</v>
      </c>
      <c r="N79" s="110">
        <v>6</v>
      </c>
      <c r="O79" s="108"/>
      <c r="P79" s="109"/>
      <c r="Q79" s="109"/>
      <c r="R79" s="110"/>
      <c r="S79" s="108"/>
      <c r="T79" s="109"/>
      <c r="U79" s="109"/>
      <c r="V79" s="110"/>
      <c r="W79" s="108"/>
      <c r="X79" s="109"/>
      <c r="Y79" s="109"/>
      <c r="Z79" s="110"/>
      <c r="AA79" s="108"/>
      <c r="AB79" s="109"/>
      <c r="AC79" s="109"/>
      <c r="AD79" s="110"/>
      <c r="AE79" s="108"/>
      <c r="AF79" s="109"/>
      <c r="AG79" s="109"/>
      <c r="AH79" s="111"/>
      <c r="AI79" s="100" t="s">
        <v>21</v>
      </c>
    </row>
    <row r="80" spans="1:35" ht="19.5" thickBot="1" x14ac:dyDescent="0.35">
      <c r="A80" s="95" t="s">
        <v>300</v>
      </c>
      <c r="B80" s="357"/>
      <c r="C80" s="101" t="s">
        <v>245</v>
      </c>
      <c r="D80" s="102" t="s">
        <v>25</v>
      </c>
      <c r="E80" s="102" t="s">
        <v>383</v>
      </c>
      <c r="F80" s="103" t="s">
        <v>560</v>
      </c>
      <c r="G80" s="108"/>
      <c r="H80" s="109"/>
      <c r="I80" s="109"/>
      <c r="J80" s="110"/>
      <c r="K80" s="108">
        <v>0</v>
      </c>
      <c r="L80" s="109">
        <v>0</v>
      </c>
      <c r="M80" s="109" t="s">
        <v>26</v>
      </c>
      <c r="N80" s="110">
        <v>0</v>
      </c>
      <c r="O80" s="108"/>
      <c r="P80" s="109"/>
      <c r="Q80" s="109"/>
      <c r="R80" s="110"/>
      <c r="S80" s="108"/>
      <c r="T80" s="109"/>
      <c r="U80" s="109"/>
      <c r="V80" s="110"/>
      <c r="W80" s="108"/>
      <c r="X80" s="109"/>
      <c r="Y80" s="109"/>
      <c r="Z80" s="110"/>
      <c r="AA80" s="108"/>
      <c r="AB80" s="109"/>
      <c r="AC80" s="109"/>
      <c r="AD80" s="110"/>
      <c r="AE80" s="108"/>
      <c r="AF80" s="109"/>
      <c r="AG80" s="109"/>
      <c r="AH80" s="111"/>
      <c r="AI80" s="100" t="s">
        <v>109</v>
      </c>
    </row>
    <row r="81" spans="1:35" ht="19.5" thickBot="1" x14ac:dyDescent="0.35">
      <c r="A81" s="95" t="s">
        <v>301</v>
      </c>
      <c r="B81" s="357"/>
      <c r="C81" s="101" t="s">
        <v>247</v>
      </c>
      <c r="D81" s="102" t="s">
        <v>30</v>
      </c>
      <c r="E81" s="102" t="s">
        <v>402</v>
      </c>
      <c r="F81" s="103" t="s">
        <v>445</v>
      </c>
      <c r="G81" s="108">
        <v>1</v>
      </c>
      <c r="H81" s="109">
        <v>2</v>
      </c>
      <c r="I81" s="109" t="s">
        <v>24</v>
      </c>
      <c r="J81" s="110">
        <v>4</v>
      </c>
      <c r="K81" s="108"/>
      <c r="L81" s="109"/>
      <c r="M81" s="109"/>
      <c r="N81" s="110"/>
      <c r="O81" s="108"/>
      <c r="P81" s="109"/>
      <c r="Q81" s="109"/>
      <c r="R81" s="110"/>
      <c r="S81" s="108"/>
      <c r="T81" s="109"/>
      <c r="U81" s="109"/>
      <c r="V81" s="110"/>
      <c r="W81" s="108"/>
      <c r="X81" s="109"/>
      <c r="Y81" s="109"/>
      <c r="Z81" s="110"/>
      <c r="AA81" s="108"/>
      <c r="AB81" s="109"/>
      <c r="AC81" s="109"/>
      <c r="AD81" s="110"/>
      <c r="AE81" s="108"/>
      <c r="AF81" s="109"/>
      <c r="AG81" s="109"/>
      <c r="AH81" s="111"/>
      <c r="AI81" s="100"/>
    </row>
    <row r="82" spans="1:35" ht="19.5" thickBot="1" x14ac:dyDescent="0.35">
      <c r="A82" s="95" t="s">
        <v>302</v>
      </c>
      <c r="B82" s="357"/>
      <c r="C82" s="101" t="s">
        <v>244</v>
      </c>
      <c r="D82" s="103" t="s">
        <v>95</v>
      </c>
      <c r="E82" s="103" t="s">
        <v>381</v>
      </c>
      <c r="F82" s="103" t="s">
        <v>446</v>
      </c>
      <c r="G82" s="108">
        <v>2</v>
      </c>
      <c r="H82" s="109">
        <v>2</v>
      </c>
      <c r="I82" s="109" t="s">
        <v>22</v>
      </c>
      <c r="J82" s="110">
        <v>4</v>
      </c>
      <c r="K82" s="108"/>
      <c r="L82" s="109"/>
      <c r="M82" s="109"/>
      <c r="N82" s="110"/>
      <c r="O82" s="108"/>
      <c r="P82" s="109"/>
      <c r="Q82" s="109"/>
      <c r="R82" s="110"/>
      <c r="S82" s="108"/>
      <c r="T82" s="109"/>
      <c r="U82" s="109"/>
      <c r="V82" s="110"/>
      <c r="W82" s="108"/>
      <c r="X82" s="109"/>
      <c r="Y82" s="109"/>
      <c r="Z82" s="110"/>
      <c r="AA82" s="108"/>
      <c r="AB82" s="109"/>
      <c r="AC82" s="109"/>
      <c r="AD82" s="110"/>
      <c r="AE82" s="108"/>
      <c r="AF82" s="109"/>
      <c r="AG82" s="109"/>
      <c r="AH82" s="111"/>
      <c r="AI82" s="100"/>
    </row>
    <row r="83" spans="1:35" ht="19.5" thickBot="1" x14ac:dyDescent="0.35">
      <c r="A83" s="95" t="s">
        <v>303</v>
      </c>
      <c r="B83" s="357"/>
      <c r="C83" s="101" t="s">
        <v>248</v>
      </c>
      <c r="D83" s="102" t="s">
        <v>139</v>
      </c>
      <c r="E83" s="102" t="s">
        <v>380</v>
      </c>
      <c r="F83" s="103" t="s">
        <v>447</v>
      </c>
      <c r="G83" s="108"/>
      <c r="H83" s="109"/>
      <c r="I83" s="109"/>
      <c r="J83" s="110"/>
      <c r="K83" s="108">
        <v>2</v>
      </c>
      <c r="L83" s="109">
        <v>1</v>
      </c>
      <c r="M83" s="109" t="s">
        <v>22</v>
      </c>
      <c r="N83" s="110">
        <v>4</v>
      </c>
      <c r="O83" s="108"/>
      <c r="P83" s="109"/>
      <c r="Q83" s="109"/>
      <c r="R83" s="110"/>
      <c r="S83" s="108"/>
      <c r="T83" s="109"/>
      <c r="U83" s="109"/>
      <c r="V83" s="110"/>
      <c r="W83" s="108"/>
      <c r="X83" s="109"/>
      <c r="Y83" s="109"/>
      <c r="Z83" s="110"/>
      <c r="AA83" s="108"/>
      <c r="AB83" s="109"/>
      <c r="AC83" s="109"/>
      <c r="AD83" s="110"/>
      <c r="AE83" s="108"/>
      <c r="AF83" s="109"/>
      <c r="AG83" s="109"/>
      <c r="AH83" s="111"/>
      <c r="AI83" s="100"/>
    </row>
    <row r="84" spans="1:35" ht="19.5" thickBot="1" x14ac:dyDescent="0.35">
      <c r="A84" s="95" t="s">
        <v>304</v>
      </c>
      <c r="B84" s="357"/>
      <c r="C84" s="101" t="s">
        <v>256</v>
      </c>
      <c r="D84" s="103" t="s">
        <v>202</v>
      </c>
      <c r="E84" s="103" t="s">
        <v>378</v>
      </c>
      <c r="F84" s="103" t="s">
        <v>448</v>
      </c>
      <c r="G84" s="108"/>
      <c r="H84" s="109"/>
      <c r="I84" s="109"/>
      <c r="J84" s="110"/>
      <c r="K84" s="108">
        <v>2</v>
      </c>
      <c r="L84" s="109">
        <v>2</v>
      </c>
      <c r="M84" s="109" t="s">
        <v>22</v>
      </c>
      <c r="N84" s="110">
        <v>4</v>
      </c>
      <c r="O84" s="108"/>
      <c r="P84" s="109"/>
      <c r="Q84" s="109"/>
      <c r="R84" s="110"/>
      <c r="S84" s="108"/>
      <c r="T84" s="109"/>
      <c r="U84" s="109"/>
      <c r="V84" s="110"/>
      <c r="W84" s="108"/>
      <c r="X84" s="109"/>
      <c r="Y84" s="109"/>
      <c r="Z84" s="110"/>
      <c r="AA84" s="108"/>
      <c r="AB84" s="109"/>
      <c r="AC84" s="109"/>
      <c r="AD84" s="110"/>
      <c r="AE84" s="108"/>
      <c r="AF84" s="109"/>
      <c r="AG84" s="109"/>
      <c r="AH84" s="111"/>
      <c r="AI84" s="100" t="s">
        <v>110</v>
      </c>
    </row>
    <row r="85" spans="1:35" ht="19.5" thickBot="1" x14ac:dyDescent="0.35">
      <c r="A85" s="95" t="s">
        <v>305</v>
      </c>
      <c r="B85" s="357"/>
      <c r="C85" s="101" t="s">
        <v>246</v>
      </c>
      <c r="D85" s="102" t="s">
        <v>78</v>
      </c>
      <c r="E85" s="102" t="s">
        <v>379</v>
      </c>
      <c r="F85" s="103" t="s">
        <v>449</v>
      </c>
      <c r="G85" s="108"/>
      <c r="H85" s="109"/>
      <c r="I85" s="109"/>
      <c r="J85" s="110"/>
      <c r="K85" s="108">
        <v>2</v>
      </c>
      <c r="L85" s="109">
        <v>2</v>
      </c>
      <c r="M85" s="109" t="s">
        <v>24</v>
      </c>
      <c r="N85" s="110">
        <v>4</v>
      </c>
      <c r="O85" s="108"/>
      <c r="P85" s="109"/>
      <c r="Q85" s="109"/>
      <c r="R85" s="110"/>
      <c r="S85" s="108"/>
      <c r="T85" s="109"/>
      <c r="U85" s="109"/>
      <c r="V85" s="110"/>
      <c r="W85" s="108"/>
      <c r="X85" s="109"/>
      <c r="Y85" s="109"/>
      <c r="Z85" s="110"/>
      <c r="AA85" s="108"/>
      <c r="AB85" s="109"/>
      <c r="AC85" s="109"/>
      <c r="AD85" s="110"/>
      <c r="AE85" s="108"/>
      <c r="AF85" s="109"/>
      <c r="AG85" s="109"/>
      <c r="AH85" s="111"/>
      <c r="AI85" s="100"/>
    </row>
    <row r="86" spans="1:35" ht="19.5" thickBot="1" x14ac:dyDescent="0.35">
      <c r="A86" s="95" t="s">
        <v>306</v>
      </c>
      <c r="B86" s="357"/>
      <c r="C86" s="101" t="s">
        <v>249</v>
      </c>
      <c r="D86" s="102" t="s">
        <v>29</v>
      </c>
      <c r="E86" s="112" t="s">
        <v>376</v>
      </c>
      <c r="F86" s="112" t="s">
        <v>450</v>
      </c>
      <c r="G86" s="108"/>
      <c r="H86" s="109"/>
      <c r="I86" s="109"/>
      <c r="J86" s="110"/>
      <c r="K86" s="108"/>
      <c r="L86" s="109"/>
      <c r="M86" s="109"/>
      <c r="N86" s="110"/>
      <c r="O86" s="108">
        <v>2</v>
      </c>
      <c r="P86" s="109">
        <v>1</v>
      </c>
      <c r="Q86" s="109" t="s">
        <v>22</v>
      </c>
      <c r="R86" s="110">
        <v>4</v>
      </c>
      <c r="S86" s="108"/>
      <c r="T86" s="109"/>
      <c r="U86" s="109"/>
      <c r="V86" s="110"/>
      <c r="W86" s="108"/>
      <c r="X86" s="109"/>
      <c r="Y86" s="109"/>
      <c r="Z86" s="110"/>
      <c r="AA86" s="108"/>
      <c r="AB86" s="109"/>
      <c r="AC86" s="109"/>
      <c r="AD86" s="110"/>
      <c r="AE86" s="108"/>
      <c r="AF86" s="109"/>
      <c r="AG86" s="109"/>
      <c r="AH86" s="111"/>
      <c r="AI86" s="100"/>
    </row>
    <row r="87" spans="1:35" ht="19.5" thickBot="1" x14ac:dyDescent="0.35">
      <c r="A87" s="95" t="s">
        <v>307</v>
      </c>
      <c r="B87" s="357"/>
      <c r="C87" s="113" t="s">
        <v>247</v>
      </c>
      <c r="D87" s="102" t="s">
        <v>221</v>
      </c>
      <c r="E87" s="112" t="s">
        <v>403</v>
      </c>
      <c r="F87" s="112" t="s">
        <v>451</v>
      </c>
      <c r="G87" s="108"/>
      <c r="H87" s="109"/>
      <c r="I87" s="109"/>
      <c r="J87" s="110"/>
      <c r="K87" s="108"/>
      <c r="L87" s="109"/>
      <c r="M87" s="109"/>
      <c r="N87" s="110"/>
      <c r="O87" s="108"/>
      <c r="P87" s="109"/>
      <c r="Q87" s="109"/>
      <c r="R87" s="110"/>
      <c r="S87" s="108"/>
      <c r="T87" s="109"/>
      <c r="U87" s="109"/>
      <c r="V87" s="110"/>
      <c r="W87" s="108">
        <v>2</v>
      </c>
      <c r="X87" s="109">
        <v>2</v>
      </c>
      <c r="Y87" s="109" t="s">
        <v>24</v>
      </c>
      <c r="Z87" s="110">
        <v>4</v>
      </c>
      <c r="AA87" s="108"/>
      <c r="AB87" s="109"/>
      <c r="AC87" s="109"/>
      <c r="AD87" s="110"/>
      <c r="AE87" s="108"/>
      <c r="AF87" s="109"/>
      <c r="AG87" s="109"/>
      <c r="AH87" s="111"/>
      <c r="AI87" s="100"/>
    </row>
    <row r="88" spans="1:35" ht="19.5" thickBot="1" x14ac:dyDescent="0.35">
      <c r="A88" s="95" t="s">
        <v>308</v>
      </c>
      <c r="B88" s="358" t="s">
        <v>34</v>
      </c>
      <c r="C88" s="113" t="s">
        <v>253</v>
      </c>
      <c r="D88" s="112" t="s">
        <v>92</v>
      </c>
      <c r="E88" s="102" t="s">
        <v>426</v>
      </c>
      <c r="F88" s="103" t="s">
        <v>452</v>
      </c>
      <c r="G88" s="104">
        <v>2</v>
      </c>
      <c r="H88" s="105">
        <v>1</v>
      </c>
      <c r="I88" s="105" t="s">
        <v>22</v>
      </c>
      <c r="J88" s="106">
        <v>5</v>
      </c>
      <c r="K88" s="104"/>
      <c r="L88" s="105"/>
      <c r="M88" s="105"/>
      <c r="N88" s="106"/>
      <c r="O88" s="104"/>
      <c r="P88" s="105"/>
      <c r="Q88" s="105"/>
      <c r="R88" s="106"/>
      <c r="S88" s="104"/>
      <c r="T88" s="105"/>
      <c r="U88" s="105"/>
      <c r="V88" s="106"/>
      <c r="W88" s="104"/>
      <c r="X88" s="105"/>
      <c r="Y88" s="105"/>
      <c r="Z88" s="106"/>
      <c r="AA88" s="104"/>
      <c r="AB88" s="105"/>
      <c r="AC88" s="105"/>
      <c r="AD88" s="106"/>
      <c r="AE88" s="104"/>
      <c r="AF88" s="105"/>
      <c r="AG88" s="105"/>
      <c r="AH88" s="107"/>
      <c r="AI88" s="100"/>
    </row>
    <row r="89" spans="1:35" ht="19.5" thickBot="1" x14ac:dyDescent="0.35">
      <c r="A89" s="95" t="s">
        <v>309</v>
      </c>
      <c r="B89" s="358"/>
      <c r="C89" s="101" t="s">
        <v>253</v>
      </c>
      <c r="D89" s="112" t="s">
        <v>93</v>
      </c>
      <c r="E89" s="102" t="s">
        <v>427</v>
      </c>
      <c r="F89" s="103" t="s">
        <v>453</v>
      </c>
      <c r="G89" s="108"/>
      <c r="H89" s="109"/>
      <c r="I89" s="109"/>
      <c r="J89" s="110"/>
      <c r="K89" s="108">
        <v>2</v>
      </c>
      <c r="L89" s="109">
        <v>1</v>
      </c>
      <c r="M89" s="109" t="s">
        <v>22</v>
      </c>
      <c r="N89" s="110">
        <v>4</v>
      </c>
      <c r="O89" s="108"/>
      <c r="P89" s="109"/>
      <c r="Q89" s="109"/>
      <c r="R89" s="110"/>
      <c r="S89" s="108"/>
      <c r="T89" s="109"/>
      <c r="U89" s="109"/>
      <c r="V89" s="110"/>
      <c r="W89" s="108"/>
      <c r="X89" s="109"/>
      <c r="Y89" s="109"/>
      <c r="Z89" s="110"/>
      <c r="AA89" s="108"/>
      <c r="AB89" s="109"/>
      <c r="AC89" s="109"/>
      <c r="AD89" s="110"/>
      <c r="AE89" s="108"/>
      <c r="AF89" s="109"/>
      <c r="AG89" s="109"/>
      <c r="AH89" s="111"/>
      <c r="AI89" s="100" t="s">
        <v>71</v>
      </c>
    </row>
    <row r="90" spans="1:35" ht="19.5" thickBot="1" x14ac:dyDescent="0.35">
      <c r="A90" s="95" t="s">
        <v>310</v>
      </c>
      <c r="B90" s="358"/>
      <c r="C90" s="101"/>
      <c r="D90" s="112" t="s">
        <v>73</v>
      </c>
      <c r="E90" s="102" t="s">
        <v>433</v>
      </c>
      <c r="F90" s="103" t="s">
        <v>454</v>
      </c>
      <c r="G90" s="108"/>
      <c r="H90" s="109"/>
      <c r="I90" s="109"/>
      <c r="J90" s="110"/>
      <c r="K90" s="108">
        <v>1</v>
      </c>
      <c r="L90" s="109">
        <v>1</v>
      </c>
      <c r="M90" s="109" t="s">
        <v>22</v>
      </c>
      <c r="N90" s="110">
        <v>4</v>
      </c>
      <c r="O90" s="108"/>
      <c r="P90" s="109"/>
      <c r="Q90" s="109"/>
      <c r="R90" s="110"/>
      <c r="S90" s="108"/>
      <c r="T90" s="109"/>
      <c r="U90" s="109"/>
      <c r="V90" s="110"/>
      <c r="W90" s="108"/>
      <c r="X90" s="109"/>
      <c r="Y90" s="109"/>
      <c r="Z90" s="110"/>
      <c r="AA90" s="108"/>
      <c r="AB90" s="109"/>
      <c r="AC90" s="109"/>
      <c r="AD90" s="110"/>
      <c r="AE90" s="108"/>
      <c r="AF90" s="109"/>
      <c r="AG90" s="109"/>
      <c r="AH90" s="111"/>
      <c r="AI90" s="100" t="s">
        <v>70</v>
      </c>
    </row>
    <row r="91" spans="1:35" ht="19.5" thickBot="1" x14ac:dyDescent="0.35">
      <c r="A91" s="95" t="s">
        <v>311</v>
      </c>
      <c r="B91" s="358"/>
      <c r="C91" s="101" t="s">
        <v>253</v>
      </c>
      <c r="D91" s="112" t="s">
        <v>72</v>
      </c>
      <c r="E91" s="102" t="s">
        <v>435</v>
      </c>
      <c r="F91" s="103" t="s">
        <v>455</v>
      </c>
      <c r="G91" s="108"/>
      <c r="H91" s="109"/>
      <c r="I91" s="109"/>
      <c r="J91" s="110"/>
      <c r="K91" s="108"/>
      <c r="L91" s="109"/>
      <c r="M91" s="109"/>
      <c r="N91" s="110"/>
      <c r="O91" s="108">
        <v>2</v>
      </c>
      <c r="P91" s="109">
        <v>2</v>
      </c>
      <c r="Q91" s="109" t="s">
        <v>22</v>
      </c>
      <c r="R91" s="110">
        <v>4</v>
      </c>
      <c r="S91" s="108"/>
      <c r="T91" s="109"/>
      <c r="U91" s="109"/>
      <c r="V91" s="110"/>
      <c r="W91" s="108"/>
      <c r="X91" s="109"/>
      <c r="Y91" s="109"/>
      <c r="Z91" s="110"/>
      <c r="AA91" s="108"/>
      <c r="AB91" s="109"/>
      <c r="AC91" s="109"/>
      <c r="AD91" s="110"/>
      <c r="AE91" s="108"/>
      <c r="AF91" s="109"/>
      <c r="AG91" s="109"/>
      <c r="AH91" s="111"/>
      <c r="AI91" s="100"/>
    </row>
    <row r="92" spans="1:35" ht="19.5" thickBot="1" x14ac:dyDescent="0.35">
      <c r="A92" s="95" t="s">
        <v>312</v>
      </c>
      <c r="B92" s="358"/>
      <c r="C92" s="101"/>
      <c r="D92" s="112" t="s">
        <v>84</v>
      </c>
      <c r="E92" s="102" t="s">
        <v>436</v>
      </c>
      <c r="F92" s="103" t="s">
        <v>456</v>
      </c>
      <c r="G92" s="108"/>
      <c r="H92" s="109"/>
      <c r="I92" s="109"/>
      <c r="J92" s="110"/>
      <c r="K92" s="108"/>
      <c r="L92" s="109"/>
      <c r="M92" s="109"/>
      <c r="N92" s="110"/>
      <c r="O92" s="108">
        <v>0</v>
      </c>
      <c r="P92" s="109">
        <v>0</v>
      </c>
      <c r="Q92" s="109" t="s">
        <v>26</v>
      </c>
      <c r="R92" s="110">
        <v>0</v>
      </c>
      <c r="S92" s="108"/>
      <c r="T92" s="109"/>
      <c r="U92" s="109"/>
      <c r="V92" s="110"/>
      <c r="W92" s="108"/>
      <c r="X92" s="109"/>
      <c r="Y92" s="109"/>
      <c r="Z92" s="110"/>
      <c r="AA92" s="108"/>
      <c r="AB92" s="109"/>
      <c r="AC92" s="109"/>
      <c r="AD92" s="110"/>
      <c r="AE92" s="108"/>
      <c r="AF92" s="109"/>
      <c r="AG92" s="109"/>
      <c r="AH92" s="111"/>
      <c r="AI92" s="100"/>
    </row>
    <row r="93" spans="1:35" ht="19.5" thickBot="1" x14ac:dyDescent="0.35">
      <c r="A93" s="95" t="s">
        <v>313</v>
      </c>
      <c r="B93" s="358"/>
      <c r="C93" s="101"/>
      <c r="D93" s="112" t="s">
        <v>142</v>
      </c>
      <c r="E93" s="102" t="s">
        <v>428</v>
      </c>
      <c r="F93" s="103" t="s">
        <v>457</v>
      </c>
      <c r="G93" s="108"/>
      <c r="H93" s="109"/>
      <c r="I93" s="109"/>
      <c r="J93" s="110"/>
      <c r="K93" s="108"/>
      <c r="L93" s="109"/>
      <c r="M93" s="109"/>
      <c r="N93" s="110"/>
      <c r="O93" s="108"/>
      <c r="P93" s="109"/>
      <c r="Q93" s="109"/>
      <c r="R93" s="110"/>
      <c r="S93" s="108">
        <v>2</v>
      </c>
      <c r="T93" s="109">
        <v>2</v>
      </c>
      <c r="U93" s="109" t="s">
        <v>22</v>
      </c>
      <c r="V93" s="110">
        <v>4</v>
      </c>
      <c r="W93" s="108"/>
      <c r="X93" s="109"/>
      <c r="Y93" s="109"/>
      <c r="Z93" s="110"/>
      <c r="AA93" s="108"/>
      <c r="AB93" s="109"/>
      <c r="AC93" s="109"/>
      <c r="AD93" s="110"/>
      <c r="AE93" s="108"/>
      <c r="AF93" s="109"/>
      <c r="AG93" s="109"/>
      <c r="AH93" s="111"/>
      <c r="AI93" s="100" t="s">
        <v>115</v>
      </c>
    </row>
    <row r="94" spans="1:35" ht="19.5" thickBot="1" x14ac:dyDescent="0.35">
      <c r="A94" s="95" t="s">
        <v>314</v>
      </c>
      <c r="B94" s="358"/>
      <c r="C94" s="101" t="s">
        <v>254</v>
      </c>
      <c r="D94" s="112" t="s">
        <v>113</v>
      </c>
      <c r="E94" s="102" t="s">
        <v>375</v>
      </c>
      <c r="F94" s="103" t="s">
        <v>458</v>
      </c>
      <c r="G94" s="108"/>
      <c r="H94" s="109"/>
      <c r="I94" s="109"/>
      <c r="J94" s="110"/>
      <c r="K94" s="108"/>
      <c r="L94" s="109"/>
      <c r="M94" s="109"/>
      <c r="N94" s="110"/>
      <c r="O94" s="108"/>
      <c r="P94" s="109"/>
      <c r="Q94" s="109"/>
      <c r="R94" s="110"/>
      <c r="S94" s="108"/>
      <c r="T94" s="109"/>
      <c r="U94" s="109"/>
      <c r="V94" s="110"/>
      <c r="W94" s="108"/>
      <c r="X94" s="109"/>
      <c r="Y94" s="109"/>
      <c r="Z94" s="110"/>
      <c r="AA94" s="108">
        <v>2</v>
      </c>
      <c r="AB94" s="109">
        <v>3</v>
      </c>
      <c r="AC94" s="109" t="s">
        <v>22</v>
      </c>
      <c r="AD94" s="110">
        <v>5</v>
      </c>
      <c r="AE94" s="108"/>
      <c r="AF94" s="109"/>
      <c r="AG94" s="109"/>
      <c r="AH94" s="111"/>
      <c r="AI94" s="100" t="s">
        <v>35</v>
      </c>
    </row>
    <row r="95" spans="1:35" ht="38.25" thickBot="1" x14ac:dyDescent="0.35">
      <c r="A95" s="95" t="s">
        <v>315</v>
      </c>
      <c r="B95" s="358"/>
      <c r="C95" s="101" t="s">
        <v>250</v>
      </c>
      <c r="D95" s="112" t="s">
        <v>105</v>
      </c>
      <c r="E95" s="102" t="s">
        <v>373</v>
      </c>
      <c r="F95" s="103" t="s">
        <v>459</v>
      </c>
      <c r="G95" s="108"/>
      <c r="H95" s="109"/>
      <c r="I95" s="109"/>
      <c r="J95" s="110"/>
      <c r="K95" s="108"/>
      <c r="L95" s="109"/>
      <c r="M95" s="109"/>
      <c r="N95" s="110"/>
      <c r="O95" s="108"/>
      <c r="P95" s="109"/>
      <c r="Q95" s="109"/>
      <c r="R95" s="110"/>
      <c r="S95" s="108"/>
      <c r="T95" s="109"/>
      <c r="U95" s="109"/>
      <c r="V95" s="110"/>
      <c r="W95" s="108"/>
      <c r="X95" s="109"/>
      <c r="Y95" s="109"/>
      <c r="Z95" s="110"/>
      <c r="AA95" s="108"/>
      <c r="AB95" s="109"/>
      <c r="AC95" s="109"/>
      <c r="AD95" s="110"/>
      <c r="AE95" s="108">
        <v>2</v>
      </c>
      <c r="AF95" s="109">
        <v>2</v>
      </c>
      <c r="AG95" s="109" t="s">
        <v>22</v>
      </c>
      <c r="AH95" s="111">
        <v>4</v>
      </c>
      <c r="AI95" s="100"/>
    </row>
    <row r="96" spans="1:35" ht="19.5" thickBot="1" x14ac:dyDescent="0.35">
      <c r="A96" s="95" t="s">
        <v>316</v>
      </c>
      <c r="B96" s="358" t="s">
        <v>107</v>
      </c>
      <c r="C96" s="113" t="s">
        <v>254</v>
      </c>
      <c r="D96" s="102" t="s">
        <v>35</v>
      </c>
      <c r="E96" s="102" t="s">
        <v>384</v>
      </c>
      <c r="F96" s="103" t="s">
        <v>460</v>
      </c>
      <c r="G96" s="104">
        <v>2</v>
      </c>
      <c r="H96" s="105">
        <v>3</v>
      </c>
      <c r="I96" s="105" t="s">
        <v>22</v>
      </c>
      <c r="J96" s="106">
        <v>5</v>
      </c>
      <c r="K96" s="104"/>
      <c r="L96" s="105"/>
      <c r="M96" s="105"/>
      <c r="N96" s="106"/>
      <c r="O96" s="104"/>
      <c r="P96" s="105"/>
      <c r="Q96" s="105"/>
      <c r="R96" s="106"/>
      <c r="S96" s="104"/>
      <c r="T96" s="105"/>
      <c r="U96" s="105"/>
      <c r="V96" s="106"/>
      <c r="W96" s="104"/>
      <c r="X96" s="105"/>
      <c r="Y96" s="105"/>
      <c r="Z96" s="106"/>
      <c r="AA96" s="104"/>
      <c r="AB96" s="105"/>
      <c r="AC96" s="105"/>
      <c r="AD96" s="106"/>
      <c r="AE96" s="104"/>
      <c r="AF96" s="105"/>
      <c r="AG96" s="105"/>
      <c r="AH96" s="107"/>
      <c r="AI96" s="100"/>
    </row>
    <row r="97" spans="1:35" ht="19.5" thickBot="1" x14ac:dyDescent="0.35">
      <c r="A97" s="95" t="s">
        <v>317</v>
      </c>
      <c r="B97" s="358"/>
      <c r="C97" s="101"/>
      <c r="D97" s="102" t="s">
        <v>75</v>
      </c>
      <c r="E97" s="102" t="s">
        <v>430</v>
      </c>
      <c r="F97" s="103" t="s">
        <v>461</v>
      </c>
      <c r="G97" s="108"/>
      <c r="H97" s="109"/>
      <c r="I97" s="109"/>
      <c r="J97" s="110"/>
      <c r="K97" s="108"/>
      <c r="L97" s="109"/>
      <c r="M97" s="109"/>
      <c r="N97" s="110"/>
      <c r="O97" s="108">
        <v>2</v>
      </c>
      <c r="P97" s="109">
        <v>1</v>
      </c>
      <c r="Q97" s="109" t="s">
        <v>24</v>
      </c>
      <c r="R97" s="110">
        <v>4</v>
      </c>
      <c r="S97" s="108"/>
      <c r="T97" s="109"/>
      <c r="U97" s="109"/>
      <c r="V97" s="110"/>
      <c r="W97" s="108"/>
      <c r="X97" s="109"/>
      <c r="Y97" s="109"/>
      <c r="Z97" s="110"/>
      <c r="AA97" s="108"/>
      <c r="AB97" s="109"/>
      <c r="AC97" s="109"/>
      <c r="AD97" s="110"/>
      <c r="AE97" s="108"/>
      <c r="AF97" s="109"/>
      <c r="AG97" s="109"/>
      <c r="AH97" s="111"/>
      <c r="AI97" s="100"/>
    </row>
    <row r="98" spans="1:35" ht="19.5" thickBot="1" x14ac:dyDescent="0.35">
      <c r="A98" s="95" t="s">
        <v>318</v>
      </c>
      <c r="B98" s="358"/>
      <c r="C98" s="113" t="s">
        <v>255</v>
      </c>
      <c r="D98" s="102" t="s">
        <v>37</v>
      </c>
      <c r="E98" s="102" t="s">
        <v>405</v>
      </c>
      <c r="F98" s="103" t="s">
        <v>462</v>
      </c>
      <c r="G98" s="108"/>
      <c r="H98" s="109"/>
      <c r="I98" s="109"/>
      <c r="J98" s="110"/>
      <c r="K98" s="108"/>
      <c r="L98" s="109"/>
      <c r="M98" s="109"/>
      <c r="N98" s="110"/>
      <c r="O98" s="108"/>
      <c r="P98" s="109"/>
      <c r="Q98" s="109"/>
      <c r="R98" s="110"/>
      <c r="S98" s="108">
        <v>1</v>
      </c>
      <c r="T98" s="109">
        <v>2</v>
      </c>
      <c r="U98" s="109" t="s">
        <v>14</v>
      </c>
      <c r="V98" s="110">
        <v>4</v>
      </c>
      <c r="W98" s="108"/>
      <c r="X98" s="109"/>
      <c r="Y98" s="109"/>
      <c r="Z98" s="110"/>
      <c r="AA98" s="108"/>
      <c r="AB98" s="109"/>
      <c r="AC98" s="109"/>
      <c r="AD98" s="110"/>
      <c r="AE98" s="108"/>
      <c r="AF98" s="109"/>
      <c r="AG98" s="109"/>
      <c r="AH98" s="111"/>
      <c r="AI98" s="100"/>
    </row>
    <row r="99" spans="1:35" ht="19.5" thickBot="1" x14ac:dyDescent="0.35">
      <c r="A99" s="95" t="s">
        <v>319</v>
      </c>
      <c r="B99" s="358"/>
      <c r="C99" s="113" t="s">
        <v>255</v>
      </c>
      <c r="D99" s="102" t="s">
        <v>38</v>
      </c>
      <c r="E99" s="102" t="s">
        <v>404</v>
      </c>
      <c r="F99" s="103" t="s">
        <v>463</v>
      </c>
      <c r="G99" s="108"/>
      <c r="H99" s="109"/>
      <c r="I99" s="109"/>
      <c r="J99" s="110"/>
      <c r="K99" s="108"/>
      <c r="L99" s="109"/>
      <c r="M99" s="109"/>
      <c r="N99" s="110"/>
      <c r="O99" s="108"/>
      <c r="P99" s="109"/>
      <c r="Q99" s="109"/>
      <c r="R99" s="110"/>
      <c r="S99" s="108"/>
      <c r="T99" s="109"/>
      <c r="U99" s="109"/>
      <c r="V99" s="110"/>
      <c r="W99" s="108">
        <v>1</v>
      </c>
      <c r="X99" s="109">
        <v>3</v>
      </c>
      <c r="Y99" s="109" t="s">
        <v>24</v>
      </c>
      <c r="Z99" s="110">
        <v>4</v>
      </c>
      <c r="AA99" s="108"/>
      <c r="AB99" s="109"/>
      <c r="AC99" s="109"/>
      <c r="AD99" s="110"/>
      <c r="AE99" s="108"/>
      <c r="AF99" s="109"/>
      <c r="AG99" s="109"/>
      <c r="AH99" s="109"/>
      <c r="AI99" s="100"/>
    </row>
    <row r="100" spans="1:35" ht="19.5" thickBot="1" x14ac:dyDescent="0.35">
      <c r="A100" s="95" t="s">
        <v>320</v>
      </c>
      <c r="B100" s="358"/>
      <c r="C100" s="113" t="s">
        <v>259</v>
      </c>
      <c r="D100" s="102" t="s">
        <v>36</v>
      </c>
      <c r="E100" s="102" t="s">
        <v>385</v>
      </c>
      <c r="F100" s="103" t="s">
        <v>464</v>
      </c>
      <c r="G100" s="142"/>
      <c r="H100" s="143"/>
      <c r="I100" s="143"/>
      <c r="J100" s="144"/>
      <c r="K100" s="142"/>
      <c r="L100" s="143"/>
      <c r="M100" s="143"/>
      <c r="N100" s="144"/>
      <c r="O100" s="142"/>
      <c r="P100" s="143"/>
      <c r="Q100" s="143"/>
      <c r="R100" s="144"/>
      <c r="S100" s="142"/>
      <c r="T100" s="143"/>
      <c r="U100" s="143"/>
      <c r="V100" s="144"/>
      <c r="W100" s="142">
        <v>2</v>
      </c>
      <c r="X100" s="143">
        <v>2</v>
      </c>
      <c r="Y100" s="143" t="s">
        <v>24</v>
      </c>
      <c r="Z100" s="144">
        <v>4</v>
      </c>
      <c r="AA100" s="142"/>
      <c r="AB100" s="143"/>
      <c r="AC100" s="143"/>
      <c r="AD100" s="144"/>
      <c r="AE100" s="142"/>
      <c r="AF100" s="143"/>
      <c r="AG100" s="143"/>
      <c r="AH100" s="145"/>
      <c r="AI100" s="100"/>
    </row>
    <row r="101" spans="1:35" ht="19.5" thickBot="1" x14ac:dyDescent="0.35">
      <c r="A101" s="95" t="s">
        <v>321</v>
      </c>
      <c r="B101" s="358"/>
      <c r="C101" s="113"/>
      <c r="D101" s="102" t="s">
        <v>143</v>
      </c>
      <c r="E101" s="112" t="s">
        <v>429</v>
      </c>
      <c r="F101" s="112" t="s">
        <v>465</v>
      </c>
      <c r="G101" s="108"/>
      <c r="H101" s="109"/>
      <c r="I101" s="109"/>
      <c r="J101" s="110"/>
      <c r="K101" s="108"/>
      <c r="L101" s="109"/>
      <c r="M101" s="109"/>
      <c r="N101" s="110"/>
      <c r="O101" s="108"/>
      <c r="P101" s="109"/>
      <c r="Q101" s="109"/>
      <c r="R101" s="110"/>
      <c r="S101" s="108"/>
      <c r="T101" s="109"/>
      <c r="U101" s="109"/>
      <c r="V101" s="110"/>
      <c r="W101" s="108">
        <v>1</v>
      </c>
      <c r="X101" s="109">
        <v>2</v>
      </c>
      <c r="Y101" s="109" t="s">
        <v>22</v>
      </c>
      <c r="Z101" s="110">
        <v>4</v>
      </c>
      <c r="AA101" s="108"/>
      <c r="AB101" s="109"/>
      <c r="AC101" s="109"/>
      <c r="AD101" s="110"/>
      <c r="AE101" s="108"/>
      <c r="AF101" s="109"/>
      <c r="AG101" s="109"/>
      <c r="AH101" s="111"/>
      <c r="AI101" s="100"/>
    </row>
    <row r="102" spans="1:35" ht="38.25" thickBot="1" x14ac:dyDescent="0.35">
      <c r="A102" s="95" t="s">
        <v>322</v>
      </c>
      <c r="B102" s="358"/>
      <c r="C102" s="113" t="s">
        <v>259</v>
      </c>
      <c r="D102" s="102" t="s">
        <v>77</v>
      </c>
      <c r="E102" s="112" t="s">
        <v>386</v>
      </c>
      <c r="F102" s="112" t="s">
        <v>466</v>
      </c>
      <c r="G102" s="108"/>
      <c r="H102" s="109"/>
      <c r="I102" s="109"/>
      <c r="J102" s="110"/>
      <c r="K102" s="108"/>
      <c r="L102" s="109"/>
      <c r="M102" s="109"/>
      <c r="N102" s="110"/>
      <c r="O102" s="108"/>
      <c r="P102" s="109"/>
      <c r="Q102" s="109"/>
      <c r="R102" s="110"/>
      <c r="S102" s="108"/>
      <c r="T102" s="109"/>
      <c r="U102" s="109"/>
      <c r="V102" s="110"/>
      <c r="W102" s="108"/>
      <c r="X102" s="109"/>
      <c r="Y102" s="109"/>
      <c r="Z102" s="110"/>
      <c r="AA102" s="108">
        <v>2</v>
      </c>
      <c r="AB102" s="109">
        <v>2</v>
      </c>
      <c r="AC102" s="109" t="s">
        <v>24</v>
      </c>
      <c r="AD102" s="110">
        <v>4</v>
      </c>
      <c r="AE102" s="108"/>
      <c r="AF102" s="109"/>
      <c r="AG102" s="109"/>
      <c r="AH102" s="111"/>
      <c r="AI102" s="100"/>
    </row>
    <row r="103" spans="1:35" ht="19.5" thickBot="1" x14ac:dyDescent="0.35">
      <c r="A103" s="95" t="s">
        <v>323</v>
      </c>
      <c r="B103" s="358"/>
      <c r="C103" s="113"/>
      <c r="D103" s="102" t="s">
        <v>76</v>
      </c>
      <c r="E103" s="102" t="s">
        <v>431</v>
      </c>
      <c r="F103" s="103" t="s">
        <v>467</v>
      </c>
      <c r="G103" s="148"/>
      <c r="H103" s="149"/>
      <c r="I103" s="149"/>
      <c r="J103" s="150"/>
      <c r="K103" s="148"/>
      <c r="L103" s="149"/>
      <c r="M103" s="149"/>
      <c r="N103" s="150"/>
      <c r="O103" s="148"/>
      <c r="P103" s="149"/>
      <c r="Q103" s="149"/>
      <c r="R103" s="150"/>
      <c r="S103" s="148"/>
      <c r="T103" s="149"/>
      <c r="U103" s="149"/>
      <c r="V103" s="150"/>
      <c r="W103" s="148"/>
      <c r="X103" s="149"/>
      <c r="Y103" s="149"/>
      <c r="Z103" s="150"/>
      <c r="AA103" s="108">
        <v>1</v>
      </c>
      <c r="AB103" s="109">
        <v>3</v>
      </c>
      <c r="AC103" s="109" t="s">
        <v>22</v>
      </c>
      <c r="AD103" s="110">
        <v>4</v>
      </c>
      <c r="AE103" s="148"/>
      <c r="AF103" s="149"/>
      <c r="AG103" s="149"/>
      <c r="AH103" s="149"/>
      <c r="AI103" s="100"/>
    </row>
    <row r="104" spans="1:35" ht="19.5" thickBot="1" x14ac:dyDescent="0.35">
      <c r="A104" s="95" t="s">
        <v>324</v>
      </c>
      <c r="B104" s="358"/>
      <c r="C104" s="113"/>
      <c r="D104" s="102" t="s">
        <v>74</v>
      </c>
      <c r="E104" s="102" t="s">
        <v>432</v>
      </c>
      <c r="F104" s="103" t="s">
        <v>468</v>
      </c>
      <c r="G104" s="142"/>
      <c r="H104" s="143"/>
      <c r="I104" s="143"/>
      <c r="J104" s="144"/>
      <c r="K104" s="142"/>
      <c r="L104" s="143"/>
      <c r="M104" s="143"/>
      <c r="N104" s="144"/>
      <c r="O104" s="142"/>
      <c r="P104" s="143"/>
      <c r="Q104" s="143"/>
      <c r="R104" s="144"/>
      <c r="S104" s="142"/>
      <c r="T104" s="143"/>
      <c r="U104" s="143"/>
      <c r="V104" s="144"/>
      <c r="W104" s="142"/>
      <c r="X104" s="143"/>
      <c r="Y104" s="143"/>
      <c r="Z104" s="144"/>
      <c r="AA104" s="142">
        <v>1</v>
      </c>
      <c r="AB104" s="143">
        <v>3</v>
      </c>
      <c r="AC104" s="143" t="s">
        <v>22</v>
      </c>
      <c r="AD104" s="144">
        <v>4</v>
      </c>
      <c r="AE104" s="142"/>
      <c r="AF104" s="143"/>
      <c r="AG104" s="143"/>
      <c r="AH104" s="145"/>
      <c r="AI104" s="100"/>
    </row>
    <row r="105" spans="1:35" ht="38.25" thickBot="1" x14ac:dyDescent="0.35">
      <c r="A105" s="95" t="s">
        <v>325</v>
      </c>
      <c r="B105" s="358"/>
      <c r="C105" s="113"/>
      <c r="D105" s="102" t="s">
        <v>209</v>
      </c>
      <c r="E105" s="102" t="s">
        <v>434</v>
      </c>
      <c r="F105" s="103" t="s">
        <v>469</v>
      </c>
      <c r="G105" s="108"/>
      <c r="H105" s="109"/>
      <c r="I105" s="109"/>
      <c r="J105" s="110"/>
      <c r="K105" s="108"/>
      <c r="L105" s="109"/>
      <c r="M105" s="109"/>
      <c r="N105" s="110"/>
      <c r="O105" s="108"/>
      <c r="P105" s="109"/>
      <c r="Q105" s="109"/>
      <c r="R105" s="110"/>
      <c r="S105" s="108"/>
      <c r="T105" s="109"/>
      <c r="U105" s="109"/>
      <c r="V105" s="110"/>
      <c r="W105" s="108"/>
      <c r="X105" s="109"/>
      <c r="Y105" s="109"/>
      <c r="Z105" s="110"/>
      <c r="AA105" s="108"/>
      <c r="AB105" s="109"/>
      <c r="AC105" s="109"/>
      <c r="AD105" s="110"/>
      <c r="AE105" s="108">
        <v>0</v>
      </c>
      <c r="AF105" s="109">
        <v>3</v>
      </c>
      <c r="AG105" s="109" t="s">
        <v>24</v>
      </c>
      <c r="AH105" s="111">
        <v>3</v>
      </c>
      <c r="AI105" s="100"/>
    </row>
    <row r="106" spans="1:35" ht="19.5" thickBot="1" x14ac:dyDescent="0.35">
      <c r="A106" s="95" t="s">
        <v>326</v>
      </c>
      <c r="B106" s="358"/>
      <c r="C106" s="113"/>
      <c r="D106" s="102" t="s">
        <v>265</v>
      </c>
      <c r="E106" s="102" t="s">
        <v>387</v>
      </c>
      <c r="F106" s="103" t="s">
        <v>470</v>
      </c>
      <c r="G106" s="108">
        <v>2</v>
      </c>
      <c r="H106" s="109">
        <v>0</v>
      </c>
      <c r="I106" s="109" t="s">
        <v>22</v>
      </c>
      <c r="J106" s="110">
        <v>3</v>
      </c>
      <c r="K106" s="108"/>
      <c r="L106" s="109"/>
      <c r="M106" s="109"/>
      <c r="N106" s="110"/>
      <c r="O106" s="108"/>
      <c r="P106" s="109"/>
      <c r="Q106" s="109"/>
      <c r="R106" s="110"/>
      <c r="S106" s="108"/>
      <c r="T106" s="109"/>
      <c r="U106" s="109"/>
      <c r="V106" s="110"/>
      <c r="W106" s="108"/>
      <c r="X106" s="109"/>
      <c r="Y106" s="109"/>
      <c r="Z106" s="110"/>
      <c r="AA106" s="108"/>
      <c r="AB106" s="109"/>
      <c r="AC106" s="109"/>
      <c r="AD106" s="110"/>
      <c r="AE106" s="108"/>
      <c r="AF106" s="109"/>
      <c r="AG106" s="109"/>
      <c r="AH106" s="111"/>
      <c r="AI106" s="100"/>
    </row>
    <row r="107" spans="1:35" ht="19.5" thickBot="1" x14ac:dyDescent="0.35">
      <c r="A107" s="95" t="s">
        <v>327</v>
      </c>
      <c r="B107" s="358"/>
      <c r="C107" s="113"/>
      <c r="D107" s="102" t="s">
        <v>266</v>
      </c>
      <c r="E107" s="102" t="s">
        <v>388</v>
      </c>
      <c r="F107" s="103" t="s">
        <v>471</v>
      </c>
      <c r="G107" s="108"/>
      <c r="H107" s="109"/>
      <c r="I107" s="109"/>
      <c r="J107" s="110"/>
      <c r="K107" s="108"/>
      <c r="L107" s="109"/>
      <c r="M107" s="109"/>
      <c r="N107" s="110"/>
      <c r="O107" s="108"/>
      <c r="P107" s="109"/>
      <c r="Q107" s="109"/>
      <c r="R107" s="110"/>
      <c r="S107" s="108"/>
      <c r="T107" s="109"/>
      <c r="U107" s="109"/>
      <c r="V107" s="110"/>
      <c r="W107" s="108"/>
      <c r="X107" s="109"/>
      <c r="Y107" s="109"/>
      <c r="Z107" s="110"/>
      <c r="AA107" s="108"/>
      <c r="AB107" s="109"/>
      <c r="AC107" s="109"/>
      <c r="AD107" s="110"/>
      <c r="AE107" s="108">
        <v>3</v>
      </c>
      <c r="AF107" s="109">
        <v>0</v>
      </c>
      <c r="AG107" s="109" t="s">
        <v>22</v>
      </c>
      <c r="AH107" s="109">
        <v>3</v>
      </c>
      <c r="AI107" s="100"/>
    </row>
    <row r="108" spans="1:35" ht="19.5" thickBot="1" x14ac:dyDescent="0.35">
      <c r="A108" s="95" t="s">
        <v>328</v>
      </c>
      <c r="B108" s="358"/>
      <c r="C108" s="113" t="s">
        <v>276</v>
      </c>
      <c r="D108" s="102" t="s">
        <v>443</v>
      </c>
      <c r="E108" s="102" t="s">
        <v>441</v>
      </c>
      <c r="F108" s="102" t="s">
        <v>472</v>
      </c>
      <c r="G108" s="142"/>
      <c r="H108" s="143"/>
      <c r="I108" s="143"/>
      <c r="J108" s="144"/>
      <c r="K108" s="142">
        <v>2</v>
      </c>
      <c r="L108" s="143">
        <v>3</v>
      </c>
      <c r="M108" s="143" t="s">
        <v>24</v>
      </c>
      <c r="N108" s="144">
        <v>5</v>
      </c>
      <c r="O108" s="142"/>
      <c r="P108" s="143"/>
      <c r="Q108" s="143"/>
      <c r="R108" s="144"/>
      <c r="S108" s="142"/>
      <c r="T108" s="143"/>
      <c r="U108" s="143"/>
      <c r="V108" s="144"/>
      <c r="W108" s="142"/>
      <c r="X108" s="143"/>
      <c r="Y108" s="143"/>
      <c r="Z108" s="144"/>
      <c r="AA108" s="142"/>
      <c r="AB108" s="143"/>
      <c r="AC108" s="143"/>
      <c r="AD108" s="144"/>
      <c r="AE108" s="142"/>
      <c r="AF108" s="143"/>
      <c r="AG108" s="143"/>
      <c r="AH108" s="144"/>
      <c r="AI108" s="146"/>
    </row>
    <row r="109" spans="1:35" ht="19.5" thickBot="1" x14ac:dyDescent="0.35">
      <c r="A109" s="95" t="s">
        <v>329</v>
      </c>
      <c r="B109" s="358"/>
      <c r="C109" s="113" t="s">
        <v>275</v>
      </c>
      <c r="D109" s="102" t="s">
        <v>31</v>
      </c>
      <c r="E109" s="102" t="s">
        <v>374</v>
      </c>
      <c r="F109" s="102" t="s">
        <v>473</v>
      </c>
      <c r="G109" s="108"/>
      <c r="H109" s="109"/>
      <c r="I109" s="109"/>
      <c r="J109" s="110"/>
      <c r="K109" s="108"/>
      <c r="L109" s="109"/>
      <c r="M109" s="109"/>
      <c r="N109" s="110"/>
      <c r="O109" s="108">
        <v>3</v>
      </c>
      <c r="P109" s="109">
        <v>1</v>
      </c>
      <c r="Q109" s="109" t="s">
        <v>22</v>
      </c>
      <c r="R109" s="110">
        <v>4</v>
      </c>
      <c r="S109" s="108"/>
      <c r="T109" s="109"/>
      <c r="U109" s="109"/>
      <c r="V109" s="110"/>
      <c r="W109" s="108"/>
      <c r="X109" s="109"/>
      <c r="Y109" s="109"/>
      <c r="Z109" s="110"/>
      <c r="AA109" s="108"/>
      <c r="AB109" s="109"/>
      <c r="AC109" s="109"/>
      <c r="AD109" s="110"/>
      <c r="AE109" s="108"/>
      <c r="AF109" s="109"/>
      <c r="AG109" s="109"/>
      <c r="AH109" s="110"/>
      <c r="AI109" s="146"/>
    </row>
    <row r="110" spans="1:35" ht="19.5" thickBot="1" x14ac:dyDescent="0.35">
      <c r="A110" s="95" t="s">
        <v>330</v>
      </c>
      <c r="B110" s="358"/>
      <c r="C110" s="113"/>
      <c r="D110" s="102" t="s">
        <v>28</v>
      </c>
      <c r="E110" s="102" t="s">
        <v>391</v>
      </c>
      <c r="F110" s="102" t="s">
        <v>474</v>
      </c>
      <c r="G110" s="108"/>
      <c r="H110" s="109"/>
      <c r="I110" s="109"/>
      <c r="J110" s="110"/>
      <c r="K110" s="108"/>
      <c r="L110" s="109"/>
      <c r="M110" s="109"/>
      <c r="N110" s="110"/>
      <c r="O110" s="108">
        <v>2</v>
      </c>
      <c r="P110" s="109">
        <v>2</v>
      </c>
      <c r="Q110" s="109" t="s">
        <v>22</v>
      </c>
      <c r="R110" s="110">
        <v>4</v>
      </c>
      <c r="S110" s="108"/>
      <c r="T110" s="109"/>
      <c r="U110" s="109"/>
      <c r="V110" s="110"/>
      <c r="W110" s="108"/>
      <c r="X110" s="109"/>
      <c r="Y110" s="109"/>
      <c r="Z110" s="110"/>
      <c r="AA110" s="108"/>
      <c r="AB110" s="109"/>
      <c r="AC110" s="109"/>
      <c r="AD110" s="110"/>
      <c r="AE110" s="108"/>
      <c r="AF110" s="109"/>
      <c r="AG110" s="109"/>
      <c r="AH110" s="110"/>
      <c r="AI110" s="146"/>
    </row>
    <row r="111" spans="1:35" ht="19.5" thickBot="1" x14ac:dyDescent="0.35">
      <c r="A111" s="95" t="s">
        <v>331</v>
      </c>
      <c r="B111" s="358"/>
      <c r="C111" s="113" t="s">
        <v>262</v>
      </c>
      <c r="D111" s="102" t="s">
        <v>101</v>
      </c>
      <c r="E111" s="102" t="s">
        <v>389</v>
      </c>
      <c r="F111" s="102" t="s">
        <v>475</v>
      </c>
      <c r="G111" s="108"/>
      <c r="H111" s="109"/>
      <c r="I111" s="109"/>
      <c r="J111" s="110"/>
      <c r="K111" s="108"/>
      <c r="L111" s="109"/>
      <c r="M111" s="109"/>
      <c r="N111" s="110"/>
      <c r="O111" s="108">
        <v>2</v>
      </c>
      <c r="P111" s="109">
        <v>2</v>
      </c>
      <c r="Q111" s="109" t="s">
        <v>24</v>
      </c>
      <c r="R111" s="110">
        <v>4</v>
      </c>
      <c r="S111" s="108"/>
      <c r="T111" s="109"/>
      <c r="U111" s="109"/>
      <c r="V111" s="110"/>
      <c r="W111" s="108"/>
      <c r="X111" s="109"/>
      <c r="Y111" s="109"/>
      <c r="Z111" s="110"/>
      <c r="AA111" s="108"/>
      <c r="AB111" s="109"/>
      <c r="AC111" s="109"/>
      <c r="AD111" s="110"/>
      <c r="AE111" s="108"/>
      <c r="AF111" s="109"/>
      <c r="AG111" s="109"/>
      <c r="AH111" s="110"/>
      <c r="AI111" s="146"/>
    </row>
    <row r="112" spans="1:35" ht="19.5" thickBot="1" x14ac:dyDescent="0.35">
      <c r="A112" s="95" t="s">
        <v>332</v>
      </c>
      <c r="B112" s="358"/>
      <c r="C112" s="113" t="s">
        <v>263</v>
      </c>
      <c r="D112" s="102" t="s">
        <v>97</v>
      </c>
      <c r="E112" s="102" t="s">
        <v>390</v>
      </c>
      <c r="F112" s="102" t="s">
        <v>476</v>
      </c>
      <c r="G112" s="108"/>
      <c r="H112" s="109"/>
      <c r="I112" s="109"/>
      <c r="J112" s="110"/>
      <c r="K112" s="108"/>
      <c r="L112" s="109"/>
      <c r="M112" s="109"/>
      <c r="N112" s="110"/>
      <c r="O112" s="108"/>
      <c r="P112" s="109"/>
      <c r="Q112" s="109"/>
      <c r="R112" s="110"/>
      <c r="S112" s="108">
        <v>2</v>
      </c>
      <c r="T112" s="109">
        <v>2</v>
      </c>
      <c r="U112" s="109" t="s">
        <v>24</v>
      </c>
      <c r="V112" s="110">
        <v>4</v>
      </c>
      <c r="W112" s="108"/>
      <c r="X112" s="109"/>
      <c r="Y112" s="109"/>
      <c r="Z112" s="110"/>
      <c r="AA112" s="108"/>
      <c r="AB112" s="109"/>
      <c r="AC112" s="109"/>
      <c r="AD112" s="110"/>
      <c r="AE112" s="108"/>
      <c r="AF112" s="109"/>
      <c r="AG112" s="109"/>
      <c r="AH112" s="110"/>
      <c r="AI112" s="146"/>
    </row>
    <row r="113" spans="1:35" ht="19.5" thickBot="1" x14ac:dyDescent="0.35">
      <c r="A113" s="95" t="s">
        <v>333</v>
      </c>
      <c r="B113" s="358"/>
      <c r="C113" s="113" t="s">
        <v>264</v>
      </c>
      <c r="D113" s="102" t="s">
        <v>104</v>
      </c>
      <c r="E113" s="102" t="s">
        <v>406</v>
      </c>
      <c r="F113" s="103" t="s">
        <v>476</v>
      </c>
      <c r="G113" s="108"/>
      <c r="H113" s="109"/>
      <c r="I113" s="109"/>
      <c r="J113" s="110"/>
      <c r="K113" s="108"/>
      <c r="L113" s="109"/>
      <c r="M113" s="109"/>
      <c r="N113" s="110"/>
      <c r="O113" s="108"/>
      <c r="P113" s="109"/>
      <c r="Q113" s="109"/>
      <c r="R113" s="110"/>
      <c r="S113" s="108"/>
      <c r="T113" s="109"/>
      <c r="U113" s="109"/>
      <c r="V113" s="110"/>
      <c r="W113" s="108">
        <v>2</v>
      </c>
      <c r="X113" s="109">
        <v>2</v>
      </c>
      <c r="Y113" s="109" t="s">
        <v>22</v>
      </c>
      <c r="Z113" s="110">
        <v>4</v>
      </c>
      <c r="AA113" s="108"/>
      <c r="AB113" s="109"/>
      <c r="AC113" s="109"/>
      <c r="AD113" s="110"/>
      <c r="AE113" s="108"/>
      <c r="AF113" s="109"/>
      <c r="AG113" s="109"/>
      <c r="AH113" s="110"/>
      <c r="AI113" s="147"/>
    </row>
    <row r="114" spans="1:35" ht="19.5" thickBot="1" x14ac:dyDescent="0.35">
      <c r="A114" s="95" t="s">
        <v>334</v>
      </c>
      <c r="B114" s="346" t="s">
        <v>106</v>
      </c>
      <c r="C114" s="113"/>
      <c r="D114" s="117" t="s">
        <v>39</v>
      </c>
      <c r="E114" s="117" t="s">
        <v>393</v>
      </c>
      <c r="F114" s="118" t="s">
        <v>477</v>
      </c>
      <c r="G114" s="104"/>
      <c r="H114" s="105"/>
      <c r="I114" s="105"/>
      <c r="J114" s="106"/>
      <c r="K114" s="104"/>
      <c r="L114" s="105"/>
      <c r="M114" s="105"/>
      <c r="N114" s="106"/>
      <c r="O114" s="104">
        <v>1</v>
      </c>
      <c r="P114" s="105">
        <v>2</v>
      </c>
      <c r="Q114" s="105" t="s">
        <v>24</v>
      </c>
      <c r="R114" s="106">
        <v>4</v>
      </c>
      <c r="S114" s="104"/>
      <c r="T114" s="105"/>
      <c r="U114" s="105"/>
      <c r="V114" s="106"/>
      <c r="W114" s="104"/>
      <c r="X114" s="105"/>
      <c r="Y114" s="105"/>
      <c r="Z114" s="106"/>
      <c r="AA114" s="104"/>
      <c r="AB114" s="105"/>
      <c r="AC114" s="105"/>
      <c r="AD114" s="106"/>
      <c r="AE114" s="104"/>
      <c r="AF114" s="105"/>
      <c r="AG114" s="105"/>
      <c r="AH114" s="106"/>
      <c r="AI114" s="146"/>
    </row>
    <row r="115" spans="1:35" ht="19.5" thickBot="1" x14ac:dyDescent="0.35">
      <c r="A115" s="95" t="s">
        <v>335</v>
      </c>
      <c r="B115" s="347"/>
      <c r="C115" s="113"/>
      <c r="D115" s="117" t="s">
        <v>140</v>
      </c>
      <c r="E115" s="117" t="s">
        <v>407</v>
      </c>
      <c r="F115" s="118" t="s">
        <v>478</v>
      </c>
      <c r="G115" s="142"/>
      <c r="H115" s="143"/>
      <c r="I115" s="143"/>
      <c r="J115" s="144"/>
      <c r="K115" s="142"/>
      <c r="L115" s="143"/>
      <c r="M115" s="143"/>
      <c r="N115" s="144"/>
      <c r="O115" s="142"/>
      <c r="P115" s="143"/>
      <c r="Q115" s="143"/>
      <c r="R115" s="144"/>
      <c r="S115" s="142">
        <v>3</v>
      </c>
      <c r="T115" s="143">
        <v>0</v>
      </c>
      <c r="U115" s="143" t="s">
        <v>22</v>
      </c>
      <c r="V115" s="144">
        <v>4</v>
      </c>
      <c r="W115" s="142"/>
      <c r="X115" s="143"/>
      <c r="Y115" s="143"/>
      <c r="Z115" s="144"/>
      <c r="AA115" s="142"/>
      <c r="AB115" s="143"/>
      <c r="AC115" s="143"/>
      <c r="AD115" s="144"/>
      <c r="AE115" s="142"/>
      <c r="AF115" s="143"/>
      <c r="AG115" s="143"/>
      <c r="AH115" s="144"/>
      <c r="AI115" s="146"/>
    </row>
    <row r="116" spans="1:35" ht="19.5" thickBot="1" x14ac:dyDescent="0.35">
      <c r="A116" s="95" t="s">
        <v>348</v>
      </c>
      <c r="B116" s="347"/>
      <c r="C116" s="113"/>
      <c r="D116" s="119" t="s">
        <v>141</v>
      </c>
      <c r="E116" s="119" t="s">
        <v>414</v>
      </c>
      <c r="F116" s="118" t="s">
        <v>479</v>
      </c>
      <c r="G116" s="108"/>
      <c r="H116" s="109"/>
      <c r="I116" s="109"/>
      <c r="J116" s="110"/>
      <c r="K116" s="108"/>
      <c r="L116" s="109"/>
      <c r="M116" s="109"/>
      <c r="N116" s="110"/>
      <c r="O116" s="108"/>
      <c r="P116" s="109"/>
      <c r="Q116" s="109"/>
      <c r="R116" s="110"/>
      <c r="S116" s="108">
        <v>1</v>
      </c>
      <c r="T116" s="109">
        <v>2</v>
      </c>
      <c r="U116" s="109" t="s">
        <v>24</v>
      </c>
      <c r="V116" s="110">
        <v>4</v>
      </c>
      <c r="W116" s="108"/>
      <c r="X116" s="109"/>
      <c r="Y116" s="109"/>
      <c r="Z116" s="110"/>
      <c r="AA116" s="108"/>
      <c r="AB116" s="109"/>
      <c r="AC116" s="109"/>
      <c r="AD116" s="110"/>
      <c r="AE116" s="108"/>
      <c r="AF116" s="109"/>
      <c r="AG116" s="109"/>
      <c r="AH116" s="110"/>
      <c r="AI116" s="146"/>
    </row>
    <row r="117" spans="1:35" ht="19.5" thickBot="1" x14ac:dyDescent="0.35">
      <c r="A117" s="95" t="s">
        <v>349</v>
      </c>
      <c r="B117" s="347"/>
      <c r="C117" s="113"/>
      <c r="D117" s="119" t="s">
        <v>145</v>
      </c>
      <c r="E117" s="119" t="s">
        <v>397</v>
      </c>
      <c r="F117" s="118" t="s">
        <v>480</v>
      </c>
      <c r="G117" s="108"/>
      <c r="H117" s="109"/>
      <c r="I117" s="109"/>
      <c r="J117" s="110"/>
      <c r="K117" s="108"/>
      <c r="L117" s="109"/>
      <c r="M117" s="109"/>
      <c r="N117" s="110"/>
      <c r="O117" s="108"/>
      <c r="P117" s="109"/>
      <c r="Q117" s="109"/>
      <c r="R117" s="110"/>
      <c r="S117" s="108">
        <v>2</v>
      </c>
      <c r="T117" s="109">
        <v>2</v>
      </c>
      <c r="U117" s="109" t="s">
        <v>24</v>
      </c>
      <c r="V117" s="110">
        <v>4</v>
      </c>
      <c r="W117" s="108"/>
      <c r="X117" s="109"/>
      <c r="Y117" s="109"/>
      <c r="Z117" s="110"/>
      <c r="AA117" s="108"/>
      <c r="AB117" s="109"/>
      <c r="AC117" s="109"/>
      <c r="AD117" s="110"/>
      <c r="AE117" s="108"/>
      <c r="AF117" s="109"/>
      <c r="AG117" s="109"/>
      <c r="AH117" s="110"/>
      <c r="AI117" s="146"/>
    </row>
    <row r="118" spans="1:35" ht="19.5" thickBot="1" x14ac:dyDescent="0.35">
      <c r="A118" s="95" t="s">
        <v>350</v>
      </c>
      <c r="B118" s="347"/>
      <c r="C118" s="113"/>
      <c r="D118" s="119" t="s">
        <v>98</v>
      </c>
      <c r="E118" s="119" t="s">
        <v>398</v>
      </c>
      <c r="F118" s="119" t="s">
        <v>481</v>
      </c>
      <c r="G118" s="108"/>
      <c r="H118" s="109"/>
      <c r="I118" s="109"/>
      <c r="J118" s="110"/>
      <c r="K118" s="108"/>
      <c r="L118" s="109"/>
      <c r="M118" s="109"/>
      <c r="N118" s="110"/>
      <c r="O118" s="108"/>
      <c r="P118" s="109"/>
      <c r="Q118" s="109"/>
      <c r="R118" s="110"/>
      <c r="S118" s="108">
        <v>2</v>
      </c>
      <c r="T118" s="109">
        <v>2</v>
      </c>
      <c r="U118" s="109" t="s">
        <v>22</v>
      </c>
      <c r="V118" s="110">
        <v>4</v>
      </c>
      <c r="W118" s="108"/>
      <c r="X118" s="109"/>
      <c r="Y118" s="109"/>
      <c r="Z118" s="110"/>
      <c r="AA118" s="108"/>
      <c r="AB118" s="109"/>
      <c r="AC118" s="109"/>
      <c r="AD118" s="110"/>
      <c r="AE118" s="108"/>
      <c r="AF118" s="109"/>
      <c r="AG118" s="109"/>
      <c r="AH118" s="110"/>
      <c r="AI118" s="146"/>
    </row>
    <row r="119" spans="1:35" ht="19.5" thickBot="1" x14ac:dyDescent="0.35">
      <c r="A119" s="95" t="s">
        <v>352</v>
      </c>
      <c r="B119" s="347"/>
      <c r="C119" s="113"/>
      <c r="D119" s="119" t="s">
        <v>178</v>
      </c>
      <c r="E119" s="119" t="s">
        <v>394</v>
      </c>
      <c r="F119" s="118" t="s">
        <v>482</v>
      </c>
      <c r="G119" s="142"/>
      <c r="H119" s="143"/>
      <c r="I119" s="143"/>
      <c r="J119" s="144"/>
      <c r="K119" s="142"/>
      <c r="L119" s="143"/>
      <c r="M119" s="143"/>
      <c r="N119" s="144"/>
      <c r="O119" s="142"/>
      <c r="P119" s="143"/>
      <c r="Q119" s="143"/>
      <c r="R119" s="144"/>
      <c r="S119" s="142"/>
      <c r="T119" s="143"/>
      <c r="U119" s="143"/>
      <c r="V119" s="144"/>
      <c r="W119" s="142">
        <v>2</v>
      </c>
      <c r="X119" s="143">
        <v>2</v>
      </c>
      <c r="Y119" s="143" t="s">
        <v>22</v>
      </c>
      <c r="Z119" s="144">
        <v>4</v>
      </c>
      <c r="AA119" s="142"/>
      <c r="AB119" s="143"/>
      <c r="AC119" s="143"/>
      <c r="AD119" s="144"/>
      <c r="AE119" s="142"/>
      <c r="AF119" s="143"/>
      <c r="AG119" s="143"/>
      <c r="AH119" s="144"/>
      <c r="AI119" s="147"/>
    </row>
    <row r="120" spans="1:35" ht="19.5" thickBot="1" x14ac:dyDescent="0.35">
      <c r="A120" s="95" t="s">
        <v>353</v>
      </c>
      <c r="B120" s="347"/>
      <c r="C120" s="113"/>
      <c r="D120" s="119" t="s">
        <v>87</v>
      </c>
      <c r="E120" s="119" t="s">
        <v>399</v>
      </c>
      <c r="F120" s="118" t="s">
        <v>483</v>
      </c>
      <c r="G120" s="139"/>
      <c r="H120" s="140"/>
      <c r="I120" s="140"/>
      <c r="J120" s="141"/>
      <c r="K120" s="139"/>
      <c r="L120" s="140"/>
      <c r="M120" s="140"/>
      <c r="N120" s="141"/>
      <c r="O120" s="139"/>
      <c r="P120" s="140"/>
      <c r="Q120" s="140"/>
      <c r="R120" s="141"/>
      <c r="S120" s="139"/>
      <c r="T120" s="140"/>
      <c r="U120" s="140"/>
      <c r="V120" s="141"/>
      <c r="W120" s="139">
        <v>0</v>
      </c>
      <c r="X120" s="140">
        <v>3</v>
      </c>
      <c r="Y120" s="140" t="s">
        <v>24</v>
      </c>
      <c r="Z120" s="141">
        <v>4</v>
      </c>
      <c r="AA120" s="139"/>
      <c r="AB120" s="140"/>
      <c r="AC120" s="140"/>
      <c r="AD120" s="141"/>
      <c r="AE120" s="139"/>
      <c r="AF120" s="140"/>
      <c r="AG120" s="140"/>
      <c r="AH120" s="141"/>
      <c r="AI120" s="147"/>
    </row>
    <row r="121" spans="1:35" ht="19.5" thickBot="1" x14ac:dyDescent="0.35">
      <c r="A121" s="95" t="s">
        <v>354</v>
      </c>
      <c r="B121" s="347"/>
      <c r="C121" s="113"/>
      <c r="D121" s="119" t="s">
        <v>437</v>
      </c>
      <c r="E121" s="119" t="s">
        <v>438</v>
      </c>
      <c r="F121" s="118" t="s">
        <v>484</v>
      </c>
      <c r="G121" s="139"/>
      <c r="H121" s="140"/>
      <c r="I121" s="140"/>
      <c r="J121" s="141"/>
      <c r="K121" s="139"/>
      <c r="L121" s="140"/>
      <c r="M121" s="140"/>
      <c r="N121" s="141"/>
      <c r="O121" s="139"/>
      <c r="P121" s="140"/>
      <c r="Q121" s="140"/>
      <c r="R121" s="141"/>
      <c r="S121" s="139"/>
      <c r="T121" s="140"/>
      <c r="U121" s="140"/>
      <c r="V121" s="141"/>
      <c r="W121" s="139"/>
      <c r="X121" s="140"/>
      <c r="Y121" s="140"/>
      <c r="Z121" s="141"/>
      <c r="AA121" s="139">
        <v>0</v>
      </c>
      <c r="AB121" s="140">
        <v>0</v>
      </c>
      <c r="AC121" s="140" t="s">
        <v>26</v>
      </c>
      <c r="AD121" s="141">
        <v>0</v>
      </c>
      <c r="AE121" s="139"/>
      <c r="AF121" s="140"/>
      <c r="AG121" s="140"/>
      <c r="AH121" s="141"/>
      <c r="AI121" s="147"/>
    </row>
    <row r="122" spans="1:35" ht="19.5" thickBot="1" x14ac:dyDescent="0.35">
      <c r="A122" s="95" t="s">
        <v>355</v>
      </c>
      <c r="B122" s="347"/>
      <c r="C122" s="113"/>
      <c r="D122" s="119" t="s">
        <v>146</v>
      </c>
      <c r="E122" s="119" t="s">
        <v>395</v>
      </c>
      <c r="F122" s="118" t="s">
        <v>485</v>
      </c>
      <c r="G122" s="139"/>
      <c r="H122" s="140"/>
      <c r="I122" s="140"/>
      <c r="J122" s="141"/>
      <c r="K122" s="139"/>
      <c r="L122" s="140"/>
      <c r="M122" s="140"/>
      <c r="N122" s="141"/>
      <c r="O122" s="139"/>
      <c r="P122" s="140"/>
      <c r="Q122" s="140"/>
      <c r="R122" s="141"/>
      <c r="S122" s="139"/>
      <c r="T122" s="140"/>
      <c r="U122" s="140"/>
      <c r="V122" s="141"/>
      <c r="W122" s="139"/>
      <c r="X122" s="140"/>
      <c r="Y122" s="140"/>
      <c r="Z122" s="141"/>
      <c r="AA122" s="139">
        <v>1</v>
      </c>
      <c r="AB122" s="140">
        <v>3</v>
      </c>
      <c r="AC122" s="140" t="s">
        <v>24</v>
      </c>
      <c r="AD122" s="141">
        <v>4</v>
      </c>
      <c r="AE122" s="139"/>
      <c r="AF122" s="140"/>
      <c r="AG122" s="140"/>
      <c r="AH122" s="141"/>
      <c r="AI122" s="147"/>
    </row>
    <row r="123" spans="1:35" ht="19.5" thickBot="1" x14ac:dyDescent="0.35">
      <c r="A123" s="95" t="s">
        <v>356</v>
      </c>
      <c r="B123" s="347"/>
      <c r="C123" s="113"/>
      <c r="D123" s="119" t="s">
        <v>100</v>
      </c>
      <c r="E123" s="119" t="s">
        <v>401</v>
      </c>
      <c r="F123" s="118" t="s">
        <v>486</v>
      </c>
      <c r="G123" s="139"/>
      <c r="H123" s="140"/>
      <c r="I123" s="140"/>
      <c r="J123" s="141"/>
      <c r="K123" s="139"/>
      <c r="L123" s="140"/>
      <c r="M123" s="140"/>
      <c r="N123" s="141"/>
      <c r="O123" s="139"/>
      <c r="P123" s="140"/>
      <c r="Q123" s="140"/>
      <c r="R123" s="141"/>
      <c r="S123" s="139"/>
      <c r="T123" s="140"/>
      <c r="U123" s="140"/>
      <c r="V123" s="141"/>
      <c r="W123" s="139"/>
      <c r="X123" s="140"/>
      <c r="Y123" s="140"/>
      <c r="Z123" s="141"/>
      <c r="AA123" s="139">
        <v>1</v>
      </c>
      <c r="AB123" s="140">
        <v>2</v>
      </c>
      <c r="AC123" s="140" t="s">
        <v>24</v>
      </c>
      <c r="AD123" s="141">
        <v>4</v>
      </c>
      <c r="AE123" s="139"/>
      <c r="AF123" s="140"/>
      <c r="AG123" s="140"/>
      <c r="AH123" s="141"/>
      <c r="AI123" s="147"/>
    </row>
    <row r="124" spans="1:35" ht="19.5" thickBot="1" x14ac:dyDescent="0.35">
      <c r="A124" s="95" t="s">
        <v>357</v>
      </c>
      <c r="B124" s="347"/>
      <c r="C124" s="113"/>
      <c r="D124" s="119" t="s">
        <v>99</v>
      </c>
      <c r="E124" s="119" t="s">
        <v>396</v>
      </c>
      <c r="F124" s="118" t="s">
        <v>487</v>
      </c>
      <c r="G124" s="139"/>
      <c r="H124" s="140"/>
      <c r="I124" s="140"/>
      <c r="J124" s="141"/>
      <c r="K124" s="139"/>
      <c r="L124" s="140"/>
      <c r="M124" s="140"/>
      <c r="N124" s="141"/>
      <c r="O124" s="139"/>
      <c r="P124" s="140"/>
      <c r="Q124" s="140"/>
      <c r="R124" s="141"/>
      <c r="S124" s="139"/>
      <c r="T124" s="140"/>
      <c r="U124" s="140"/>
      <c r="V124" s="141"/>
      <c r="W124" s="139"/>
      <c r="X124" s="140"/>
      <c r="Y124" s="140"/>
      <c r="Z124" s="141"/>
      <c r="AA124" s="139"/>
      <c r="AB124" s="140"/>
      <c r="AC124" s="140"/>
      <c r="AD124" s="141"/>
      <c r="AE124" s="139">
        <v>1</v>
      </c>
      <c r="AF124" s="140">
        <v>3</v>
      </c>
      <c r="AG124" s="140" t="s">
        <v>22</v>
      </c>
      <c r="AH124" s="141">
        <v>4</v>
      </c>
      <c r="AI124" s="147"/>
    </row>
    <row r="125" spans="1:35" ht="19.5" thickBot="1" x14ac:dyDescent="0.35">
      <c r="A125" s="95" t="s">
        <v>358</v>
      </c>
      <c r="B125" s="348"/>
      <c r="C125" s="29"/>
      <c r="D125" s="102" t="s">
        <v>44</v>
      </c>
      <c r="E125" s="102" t="s">
        <v>336</v>
      </c>
      <c r="F125" s="103" t="s">
        <v>488</v>
      </c>
      <c r="G125" s="114"/>
      <c r="H125" s="115"/>
      <c r="I125" s="115"/>
      <c r="J125" s="116"/>
      <c r="K125" s="114"/>
      <c r="L125" s="115"/>
      <c r="M125" s="115"/>
      <c r="N125" s="116"/>
      <c r="O125" s="114"/>
      <c r="P125" s="115"/>
      <c r="Q125" s="115"/>
      <c r="R125" s="116"/>
      <c r="S125" s="114"/>
      <c r="T125" s="115"/>
      <c r="U125" s="115"/>
      <c r="V125" s="116"/>
      <c r="W125" s="114"/>
      <c r="X125" s="115"/>
      <c r="Y125" s="115"/>
      <c r="Z125" s="116"/>
      <c r="AA125" s="114"/>
      <c r="AB125" s="115"/>
      <c r="AC125" s="115"/>
      <c r="AD125" s="116"/>
      <c r="AE125" s="114">
        <v>0</v>
      </c>
      <c r="AF125" s="115">
        <v>10</v>
      </c>
      <c r="AG125" s="115" t="s">
        <v>24</v>
      </c>
      <c r="AH125" s="116">
        <v>15</v>
      </c>
      <c r="AI125" s="146"/>
    </row>
    <row r="126" spans="1:35" ht="19.5" thickBot="1" x14ac:dyDescent="0.35">
      <c r="A126" s="133"/>
      <c r="B126" s="133"/>
      <c r="C126" s="134"/>
      <c r="D126" s="135" t="s">
        <v>48</v>
      </c>
      <c r="E126" s="135"/>
      <c r="F126" s="136"/>
      <c r="G126" s="170">
        <f>+G127+H127</f>
        <v>25</v>
      </c>
      <c r="H126" s="171"/>
      <c r="I126" s="171"/>
      <c r="J126" s="172"/>
      <c r="K126" s="170">
        <f>+K127+L127</f>
        <v>27</v>
      </c>
      <c r="L126" s="171"/>
      <c r="M126" s="171"/>
      <c r="N126" s="172"/>
      <c r="O126" s="173">
        <f>+O127+P127</f>
        <v>25</v>
      </c>
      <c r="P126" s="171"/>
      <c r="Q126" s="171"/>
      <c r="R126" s="172"/>
      <c r="S126" s="173">
        <f>+S127+T127</f>
        <v>25</v>
      </c>
      <c r="T126" s="171"/>
      <c r="U126" s="171"/>
      <c r="V126" s="172"/>
      <c r="W126" s="173">
        <f>+W127+X127</f>
        <v>26</v>
      </c>
      <c r="X126" s="171"/>
      <c r="Y126" s="171"/>
      <c r="Z126" s="172"/>
      <c r="AA126" s="173">
        <f>+AA127+AB127</f>
        <v>24</v>
      </c>
      <c r="AB126" s="171"/>
      <c r="AC126" s="171"/>
      <c r="AD126" s="172"/>
      <c r="AE126" s="173">
        <f>+AE127+AF127</f>
        <v>24</v>
      </c>
      <c r="AF126" s="171"/>
      <c r="AG126" s="171"/>
      <c r="AH126" s="172"/>
      <c r="AI126" s="137"/>
    </row>
    <row r="127" spans="1:35" ht="19.5" thickBot="1" x14ac:dyDescent="0.35">
      <c r="A127" s="95"/>
      <c r="B127" s="95"/>
      <c r="C127" s="29"/>
      <c r="D127" s="96"/>
      <c r="E127" s="96"/>
      <c r="F127" s="120" t="s">
        <v>49</v>
      </c>
      <c r="G127" s="166">
        <f t="shared" ref="G127:AH127" si="1">SUM(G78:G125)</f>
        <v>13</v>
      </c>
      <c r="H127" s="167">
        <f t="shared" si="1"/>
        <v>12</v>
      </c>
      <c r="I127" s="167">
        <f t="shared" si="1"/>
        <v>0</v>
      </c>
      <c r="J127" s="168">
        <f t="shared" si="1"/>
        <v>29</v>
      </c>
      <c r="K127" s="166">
        <f t="shared" si="1"/>
        <v>13</v>
      </c>
      <c r="L127" s="167">
        <f t="shared" si="1"/>
        <v>14</v>
      </c>
      <c r="M127" s="167">
        <f t="shared" si="1"/>
        <v>0</v>
      </c>
      <c r="N127" s="168">
        <f t="shared" si="1"/>
        <v>31</v>
      </c>
      <c r="O127" s="169">
        <f t="shared" si="1"/>
        <v>14</v>
      </c>
      <c r="P127" s="167">
        <f t="shared" si="1"/>
        <v>11</v>
      </c>
      <c r="Q127" s="167">
        <f t="shared" si="1"/>
        <v>0</v>
      </c>
      <c r="R127" s="174">
        <f t="shared" si="1"/>
        <v>28</v>
      </c>
      <c r="S127" s="166">
        <f t="shared" si="1"/>
        <v>13</v>
      </c>
      <c r="T127" s="167">
        <f t="shared" si="1"/>
        <v>12</v>
      </c>
      <c r="U127" s="167">
        <f t="shared" si="1"/>
        <v>0</v>
      </c>
      <c r="V127" s="168">
        <f t="shared" si="1"/>
        <v>28</v>
      </c>
      <c r="W127" s="169">
        <f t="shared" si="1"/>
        <v>10</v>
      </c>
      <c r="X127" s="167">
        <f t="shared" si="1"/>
        <v>16</v>
      </c>
      <c r="Y127" s="167">
        <f t="shared" si="1"/>
        <v>0</v>
      </c>
      <c r="Z127" s="168">
        <f t="shared" si="1"/>
        <v>28</v>
      </c>
      <c r="AA127" s="169">
        <f t="shared" si="1"/>
        <v>8</v>
      </c>
      <c r="AB127" s="167">
        <f t="shared" si="1"/>
        <v>16</v>
      </c>
      <c r="AC127" s="167">
        <f t="shared" si="1"/>
        <v>0</v>
      </c>
      <c r="AD127" s="168">
        <f t="shared" si="1"/>
        <v>25</v>
      </c>
      <c r="AE127" s="169">
        <f t="shared" si="1"/>
        <v>6</v>
      </c>
      <c r="AF127" s="167">
        <f t="shared" si="1"/>
        <v>18</v>
      </c>
      <c r="AG127" s="167">
        <f t="shared" si="1"/>
        <v>0</v>
      </c>
      <c r="AH127" s="168">
        <f t="shared" si="1"/>
        <v>29</v>
      </c>
      <c r="AI127" s="121"/>
    </row>
    <row r="128" spans="1:35" ht="19.5" thickBot="1" x14ac:dyDescent="0.35">
      <c r="A128" s="95"/>
      <c r="B128" s="349" t="s">
        <v>50</v>
      </c>
      <c r="C128" s="122"/>
      <c r="D128" s="96" t="s">
        <v>51</v>
      </c>
      <c r="E128" s="96" t="s">
        <v>337</v>
      </c>
      <c r="F128" s="120" t="s">
        <v>52</v>
      </c>
      <c r="G128" s="142"/>
      <c r="H128" s="143"/>
      <c r="I128" s="143">
        <f>COUNTIF(I78:I125,"s")</f>
        <v>0</v>
      </c>
      <c r="J128" s="144"/>
      <c r="K128" s="142"/>
      <c r="L128" s="143"/>
      <c r="M128" s="143">
        <f>COUNTIF(M78:M125,"s")</f>
        <v>1</v>
      </c>
      <c r="N128" s="144"/>
      <c r="O128" s="165"/>
      <c r="P128" s="143"/>
      <c r="Q128" s="143">
        <f>COUNTIF(Q78:Q125,"s")</f>
        <v>1</v>
      </c>
      <c r="R128" s="145"/>
      <c r="S128" s="142"/>
      <c r="T128" s="143"/>
      <c r="U128" s="143">
        <f>COUNTIF(U78:U125,"s")</f>
        <v>0</v>
      </c>
      <c r="V128" s="144"/>
      <c r="W128" s="165"/>
      <c r="X128" s="143"/>
      <c r="Y128" s="143">
        <f>COUNTIF(Y78:Y125,"s")</f>
        <v>0</v>
      </c>
      <c r="Z128" s="144"/>
      <c r="AA128" s="165"/>
      <c r="AB128" s="143"/>
      <c r="AC128" s="143">
        <f>COUNTIF(AC78:AC125,"s")</f>
        <v>1</v>
      </c>
      <c r="AD128" s="144"/>
      <c r="AE128" s="165"/>
      <c r="AF128" s="143"/>
      <c r="AG128" s="143">
        <f>COUNTIF(AG78:AG125,"s")</f>
        <v>0</v>
      </c>
      <c r="AH128" s="144"/>
      <c r="AI128" s="121"/>
    </row>
    <row r="129" spans="1:35" ht="19.5" thickBot="1" x14ac:dyDescent="0.35">
      <c r="A129" s="95"/>
      <c r="B129" s="349"/>
      <c r="C129" s="122"/>
      <c r="D129" s="96" t="s">
        <v>53</v>
      </c>
      <c r="E129" s="96" t="s">
        <v>338</v>
      </c>
      <c r="F129" s="120" t="s">
        <v>54</v>
      </c>
      <c r="G129" s="108"/>
      <c r="H129" s="109"/>
      <c r="I129" s="109">
        <f>COUNTIF(I78:I125,"k")</f>
        <v>4</v>
      </c>
      <c r="J129" s="110"/>
      <c r="K129" s="108"/>
      <c r="L129" s="109"/>
      <c r="M129" s="109">
        <f>COUNTIF(M78:M125,"k")</f>
        <v>4</v>
      </c>
      <c r="N129" s="110"/>
      <c r="O129" s="158"/>
      <c r="P129" s="109"/>
      <c r="Q129" s="109">
        <f>COUNTIF(Q78:Q125,"k")</f>
        <v>4</v>
      </c>
      <c r="R129" s="110"/>
      <c r="S129" s="158"/>
      <c r="T129" s="109"/>
      <c r="U129" s="109">
        <f>COUNTIF(U78:U125,"k")</f>
        <v>3</v>
      </c>
      <c r="V129" s="110"/>
      <c r="W129" s="158"/>
      <c r="X129" s="109"/>
      <c r="Y129" s="109">
        <f>COUNTIF(Y78:Y125,"k")</f>
        <v>3</v>
      </c>
      <c r="Z129" s="110"/>
      <c r="AA129" s="158"/>
      <c r="AB129" s="109"/>
      <c r="AC129" s="109">
        <f>COUNTIF(AC78:AC125,"k")</f>
        <v>3</v>
      </c>
      <c r="AD129" s="110"/>
      <c r="AE129" s="158"/>
      <c r="AF129" s="109"/>
      <c r="AG129" s="109">
        <f>COUNTIF(AG78:AG125,"k")</f>
        <v>3</v>
      </c>
      <c r="AH129" s="110"/>
      <c r="AI129" s="121"/>
    </row>
    <row r="130" spans="1:35" ht="19.5" thickBot="1" x14ac:dyDescent="0.35">
      <c r="A130" s="95"/>
      <c r="B130" s="349"/>
      <c r="C130" s="122"/>
      <c r="D130" s="96" t="s">
        <v>55</v>
      </c>
      <c r="E130" s="96" t="s">
        <v>339</v>
      </c>
      <c r="F130" s="120" t="s">
        <v>56</v>
      </c>
      <c r="G130" s="108"/>
      <c r="H130" s="109"/>
      <c r="I130" s="109">
        <f>COUNTIF(I78:I125,"é")</f>
        <v>2</v>
      </c>
      <c r="J130" s="110"/>
      <c r="K130" s="108"/>
      <c r="L130" s="109"/>
      <c r="M130" s="109">
        <f>COUNTIF(M78:M125,"é")</f>
        <v>3</v>
      </c>
      <c r="N130" s="110"/>
      <c r="O130" s="158"/>
      <c r="P130" s="109"/>
      <c r="Q130" s="109">
        <f>COUNTIF(Q78:Q125,"é")</f>
        <v>3</v>
      </c>
      <c r="R130" s="110"/>
      <c r="S130" s="158"/>
      <c r="T130" s="109"/>
      <c r="U130" s="109">
        <f>COUNTIF(U78:U125,"é")</f>
        <v>3</v>
      </c>
      <c r="V130" s="110"/>
      <c r="W130" s="158"/>
      <c r="X130" s="109"/>
      <c r="Y130" s="109">
        <f>COUNTIF(Y78:Y125,"é")</f>
        <v>4</v>
      </c>
      <c r="Z130" s="110"/>
      <c r="AA130" s="158"/>
      <c r="AB130" s="109"/>
      <c r="AC130" s="109">
        <f>COUNTIF(AC78:AC125,"é")</f>
        <v>3</v>
      </c>
      <c r="AD130" s="110"/>
      <c r="AE130" s="158"/>
      <c r="AF130" s="109"/>
      <c r="AG130" s="109">
        <f>COUNTIF(AG78:AG125,"é")</f>
        <v>2</v>
      </c>
      <c r="AH130" s="110"/>
      <c r="AI130" s="121"/>
    </row>
    <row r="131" spans="1:35" ht="19.5" thickBot="1" x14ac:dyDescent="0.35">
      <c r="A131" s="95"/>
      <c r="B131" s="95"/>
      <c r="C131" s="29"/>
      <c r="D131" s="96"/>
      <c r="E131" s="96"/>
      <c r="F131" s="97"/>
      <c r="G131" s="163"/>
      <c r="H131" s="161"/>
      <c r="I131" s="161"/>
      <c r="J131" s="162"/>
      <c r="K131" s="163"/>
      <c r="L131" s="161"/>
      <c r="M131" s="161"/>
      <c r="N131" s="162"/>
      <c r="O131" s="164"/>
      <c r="P131" s="161"/>
      <c r="Q131" s="161"/>
      <c r="R131" s="162"/>
      <c r="S131" s="164"/>
      <c r="T131" s="161"/>
      <c r="U131" s="161"/>
      <c r="V131" s="162"/>
      <c r="W131" s="164"/>
      <c r="X131" s="161"/>
      <c r="Y131" s="161"/>
      <c r="Z131" s="162"/>
      <c r="AA131" s="164"/>
      <c r="AB131" s="161"/>
      <c r="AC131" s="161"/>
      <c r="AD131" s="162"/>
      <c r="AE131" s="164"/>
      <c r="AF131" s="161"/>
      <c r="AG131" s="161"/>
      <c r="AH131" s="162"/>
      <c r="AI131" s="121"/>
    </row>
    <row r="132" spans="1:35" ht="21.75" thickBot="1" x14ac:dyDescent="0.35">
      <c r="A132" s="95"/>
      <c r="B132" s="123" t="s">
        <v>59</v>
      </c>
      <c r="C132" s="113"/>
      <c r="D132" s="96" t="s">
        <v>340</v>
      </c>
      <c r="E132" s="96" t="s">
        <v>341</v>
      </c>
      <c r="F132" s="120"/>
      <c r="G132" s="166"/>
      <c r="H132" s="167"/>
      <c r="I132" s="167"/>
      <c r="J132" s="168">
        <v>3</v>
      </c>
      <c r="K132" s="166"/>
      <c r="L132" s="167"/>
      <c r="M132" s="167"/>
      <c r="N132" s="168"/>
      <c r="O132" s="169"/>
      <c r="P132" s="167"/>
      <c r="Q132" s="167"/>
      <c r="R132" s="168"/>
      <c r="S132" s="169"/>
      <c r="T132" s="167"/>
      <c r="U132" s="167"/>
      <c r="V132" s="168">
        <v>3</v>
      </c>
      <c r="W132" s="169"/>
      <c r="X132" s="167"/>
      <c r="Y132" s="167"/>
      <c r="Z132" s="168">
        <v>3</v>
      </c>
      <c r="AA132" s="169"/>
      <c r="AB132" s="167"/>
      <c r="AC132" s="167"/>
      <c r="AD132" s="168">
        <v>3</v>
      </c>
      <c r="AE132" s="169"/>
      <c r="AF132" s="167"/>
      <c r="AG132" s="167"/>
      <c r="AH132" s="168"/>
      <c r="AI132" s="121"/>
    </row>
    <row r="133" spans="1:35" ht="19.5" thickBot="1" x14ac:dyDescent="0.35">
      <c r="A133" s="95"/>
      <c r="B133" s="95"/>
      <c r="C133" s="29"/>
      <c r="D133" s="96" t="s">
        <v>60</v>
      </c>
      <c r="E133" s="96" t="s">
        <v>342</v>
      </c>
      <c r="F133" s="120" t="s">
        <v>489</v>
      </c>
      <c r="G133" s="99"/>
      <c r="H133" s="169"/>
      <c r="I133" s="167"/>
      <c r="J133" s="168"/>
      <c r="K133" s="166"/>
      <c r="L133" s="167"/>
      <c r="M133" s="167"/>
      <c r="N133" s="168"/>
      <c r="O133" s="169"/>
      <c r="P133" s="167"/>
      <c r="Q133" s="167"/>
      <c r="R133" s="168"/>
      <c r="S133" s="169"/>
      <c r="T133" s="167"/>
      <c r="U133" s="167"/>
      <c r="V133" s="168"/>
      <c r="W133" s="169"/>
      <c r="X133" s="167"/>
      <c r="Y133" s="167"/>
      <c r="Z133" s="168"/>
      <c r="AA133" s="353" t="s">
        <v>61</v>
      </c>
      <c r="AB133" s="354"/>
      <c r="AC133" s="354"/>
      <c r="AD133" s="355"/>
      <c r="AE133" s="169"/>
      <c r="AF133" s="167"/>
      <c r="AG133" s="167"/>
      <c r="AH133" s="168"/>
      <c r="AI133" s="121"/>
    </row>
    <row r="134" spans="1:35" ht="19.5" thickBot="1" x14ac:dyDescent="0.35">
      <c r="A134" s="95"/>
      <c r="B134" s="95"/>
      <c r="C134" s="29"/>
      <c r="D134" s="96" t="s">
        <v>343</v>
      </c>
      <c r="E134" s="96"/>
      <c r="F134" s="97"/>
      <c r="G134" s="142"/>
      <c r="H134" s="143"/>
      <c r="I134" s="143"/>
      <c r="J134" s="144"/>
      <c r="K134" s="142"/>
      <c r="L134" s="143"/>
      <c r="M134" s="143"/>
      <c r="N134" s="144"/>
      <c r="O134" s="165"/>
      <c r="P134" s="143"/>
      <c r="Q134" s="143"/>
      <c r="R134" s="144"/>
      <c r="S134" s="165"/>
      <c r="T134" s="143"/>
      <c r="U134" s="143"/>
      <c r="V134" s="144"/>
      <c r="W134" s="165"/>
      <c r="X134" s="143"/>
      <c r="Y134" s="143"/>
      <c r="Z134" s="144"/>
      <c r="AA134" s="165"/>
      <c r="AB134" s="143"/>
      <c r="AC134" s="143"/>
      <c r="AD134" s="144"/>
      <c r="AE134" s="165"/>
      <c r="AF134" s="143"/>
      <c r="AG134" s="143"/>
      <c r="AH134" s="144"/>
      <c r="AI134" s="121"/>
    </row>
    <row r="135" spans="1:35" ht="19.5" thickBot="1" x14ac:dyDescent="0.35">
      <c r="A135" s="95"/>
      <c r="B135" s="95"/>
      <c r="C135" s="29"/>
      <c r="D135" s="96" t="s">
        <v>62</v>
      </c>
      <c r="E135" s="96"/>
      <c r="F135" s="120">
        <f>+J127+N127+R127+V127+Z127+AD127+AH127+12</f>
        <v>210</v>
      </c>
      <c r="G135" s="114"/>
      <c r="H135" s="115"/>
      <c r="I135" s="115"/>
      <c r="J135" s="116"/>
      <c r="K135" s="114"/>
      <c r="L135" s="115"/>
      <c r="M135" s="115"/>
      <c r="N135" s="116"/>
      <c r="O135" s="159"/>
      <c r="P135" s="115"/>
      <c r="Q135" s="115"/>
      <c r="R135" s="116"/>
      <c r="S135" s="159"/>
      <c r="T135" s="115"/>
      <c r="U135" s="115"/>
      <c r="V135" s="116"/>
      <c r="W135" s="159"/>
      <c r="X135" s="115"/>
      <c r="Y135" s="115"/>
      <c r="Z135" s="116"/>
      <c r="AA135" s="159"/>
      <c r="AB135" s="115"/>
      <c r="AC135" s="115"/>
      <c r="AD135" s="116"/>
      <c r="AE135" s="159"/>
      <c r="AF135" s="115"/>
      <c r="AG135" s="115"/>
      <c r="AH135" s="116"/>
      <c r="AI135" s="124"/>
    </row>
    <row r="136" spans="1:35" ht="18.75" x14ac:dyDescent="0.3">
      <c r="A136" s="24"/>
      <c r="B136" s="24"/>
      <c r="C136" s="24"/>
      <c r="D136" s="125"/>
      <c r="E136" s="125"/>
      <c r="F136" s="126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24"/>
    </row>
    <row r="137" spans="1:35" ht="105.75" x14ac:dyDescent="0.3">
      <c r="A137" s="24"/>
      <c r="B137" s="24"/>
      <c r="C137" s="24"/>
      <c r="D137" s="128" t="s">
        <v>344</v>
      </c>
      <c r="E137" s="125"/>
      <c r="F137" s="126"/>
      <c r="G137" s="127"/>
      <c r="H137" s="127"/>
      <c r="I137" s="127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24"/>
    </row>
    <row r="138" spans="1:35" ht="18.75" x14ac:dyDescent="0.3">
      <c r="A138" s="24"/>
      <c r="B138" s="24"/>
      <c r="C138" s="350" t="s">
        <v>345</v>
      </c>
      <c r="D138" s="350"/>
      <c r="E138" s="350"/>
      <c r="F138" s="129"/>
      <c r="G138" s="351"/>
      <c r="H138" s="351"/>
      <c r="I138" s="351"/>
      <c r="J138" s="351"/>
      <c r="K138" s="351"/>
      <c r="L138" s="351"/>
      <c r="M138" s="351"/>
      <c r="N138" s="351"/>
      <c r="O138" s="351"/>
      <c r="P138" s="351"/>
      <c r="Q138" s="351"/>
      <c r="R138" s="351"/>
      <c r="S138" s="351"/>
      <c r="T138" s="351"/>
      <c r="U138" s="351"/>
      <c r="V138" s="351"/>
      <c r="W138" s="351"/>
      <c r="X138" s="351"/>
      <c r="Y138" s="351"/>
      <c r="Z138" s="351"/>
      <c r="AA138" s="127"/>
      <c r="AB138" s="127"/>
      <c r="AC138" s="127"/>
      <c r="AD138" s="127"/>
      <c r="AE138" s="127"/>
      <c r="AF138" s="127"/>
      <c r="AG138" s="127"/>
      <c r="AH138" s="127"/>
      <c r="AI138" s="24"/>
    </row>
  </sheetData>
  <mergeCells count="30">
    <mergeCell ref="C68:E68"/>
    <mergeCell ref="G68:Z68"/>
    <mergeCell ref="B44:B55"/>
    <mergeCell ref="AE6:AH6"/>
    <mergeCell ref="B8:B17"/>
    <mergeCell ref="B18:B25"/>
    <mergeCell ref="B26:B43"/>
    <mergeCell ref="B58:B60"/>
    <mergeCell ref="G6:J6"/>
    <mergeCell ref="K6:N6"/>
    <mergeCell ref="O6:R6"/>
    <mergeCell ref="S6:V6"/>
    <mergeCell ref="W6:Z6"/>
    <mergeCell ref="AA6:AD6"/>
    <mergeCell ref="AA63:AD63"/>
    <mergeCell ref="AE76:AH76"/>
    <mergeCell ref="B78:B87"/>
    <mergeCell ref="B88:B95"/>
    <mergeCell ref="B96:B113"/>
    <mergeCell ref="G76:J76"/>
    <mergeCell ref="K76:N76"/>
    <mergeCell ref="O76:R76"/>
    <mergeCell ref="S76:V76"/>
    <mergeCell ref="W76:Z76"/>
    <mergeCell ref="B114:B125"/>
    <mergeCell ref="B128:B130"/>
    <mergeCell ref="C138:E138"/>
    <mergeCell ref="G138:Z138"/>
    <mergeCell ref="AA76:AD76"/>
    <mergeCell ref="AA133:AD13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137"/>
  <sheetViews>
    <sheetView topLeftCell="A4" zoomScale="60" zoomScaleNormal="60" workbookViewId="0">
      <selection activeCell="F43" sqref="F43"/>
    </sheetView>
  </sheetViews>
  <sheetFormatPr defaultColWidth="8.85546875" defaultRowHeight="15" x14ac:dyDescent="0.25"/>
  <cols>
    <col min="1" max="1" width="3.5703125" style="22" customWidth="1"/>
    <col min="2" max="2" width="2.7109375" style="22" customWidth="1"/>
    <col min="3" max="3" width="5" style="22" customWidth="1"/>
    <col min="4" max="4" width="54.42578125" style="22" customWidth="1"/>
    <col min="5" max="5" width="54.85546875" style="22" customWidth="1"/>
    <col min="6" max="6" width="31.28515625" style="22" customWidth="1"/>
    <col min="7" max="34" width="3" style="22" customWidth="1"/>
    <col min="35" max="35" width="39.5703125" style="22" customWidth="1"/>
    <col min="36" max="16384" width="8.85546875" style="22"/>
  </cols>
  <sheetData>
    <row r="3" spans="1:35" ht="15.75" thickBot="1" x14ac:dyDescent="0.3">
      <c r="A3" s="24"/>
      <c r="B3" s="24"/>
      <c r="C3" s="24"/>
      <c r="D3" s="24"/>
      <c r="E3" s="74"/>
      <c r="F3" s="74"/>
      <c r="G3" s="74"/>
      <c r="H3" s="75"/>
      <c r="I3" s="75"/>
      <c r="J3" s="75"/>
      <c r="K3" s="75"/>
      <c r="L3" s="75"/>
      <c r="M3" s="75"/>
      <c r="N3" s="75"/>
      <c r="O3" s="75"/>
      <c r="P3" s="75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35" ht="18.75" x14ac:dyDescent="0.3">
      <c r="A4" s="77"/>
      <c r="B4" s="78"/>
      <c r="C4" s="78"/>
      <c r="D4" s="79" t="s">
        <v>289</v>
      </c>
      <c r="E4" s="79" t="s">
        <v>290</v>
      </c>
      <c r="F4" s="80" t="s">
        <v>291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3" t="s">
        <v>292</v>
      </c>
    </row>
    <row r="5" spans="1:35" ht="19.5" thickBot="1" x14ac:dyDescent="0.35">
      <c r="A5" s="84"/>
      <c r="B5" s="85"/>
      <c r="C5" s="85"/>
      <c r="D5" s="86" t="s">
        <v>360</v>
      </c>
      <c r="E5" s="86"/>
      <c r="F5" s="87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9"/>
      <c r="AB5" s="90"/>
      <c r="AC5" s="90"/>
      <c r="AD5" s="90"/>
      <c r="AE5" s="90"/>
      <c r="AF5" s="90"/>
      <c r="AG5" s="90"/>
      <c r="AH5" s="90"/>
      <c r="AI5" s="91" t="s">
        <v>293</v>
      </c>
    </row>
    <row r="6" spans="1:35" ht="141" thickBot="1" x14ac:dyDescent="0.3">
      <c r="A6" s="92" t="s">
        <v>294</v>
      </c>
      <c r="B6" s="92" t="s">
        <v>3</v>
      </c>
      <c r="C6" s="92" t="s">
        <v>295</v>
      </c>
      <c r="D6" s="93" t="s">
        <v>4</v>
      </c>
      <c r="E6" s="93" t="s">
        <v>296</v>
      </c>
      <c r="F6" s="93" t="s">
        <v>5</v>
      </c>
      <c r="G6" s="352" t="s">
        <v>6</v>
      </c>
      <c r="H6" s="352"/>
      <c r="I6" s="352"/>
      <c r="J6" s="352"/>
      <c r="K6" s="352" t="s">
        <v>7</v>
      </c>
      <c r="L6" s="352"/>
      <c r="M6" s="352"/>
      <c r="N6" s="352"/>
      <c r="O6" s="352" t="s">
        <v>8</v>
      </c>
      <c r="P6" s="352"/>
      <c r="Q6" s="352"/>
      <c r="R6" s="352"/>
      <c r="S6" s="352" t="s">
        <v>9</v>
      </c>
      <c r="T6" s="352"/>
      <c r="U6" s="352"/>
      <c r="V6" s="352"/>
      <c r="W6" s="352" t="s">
        <v>10</v>
      </c>
      <c r="X6" s="352"/>
      <c r="Y6" s="352"/>
      <c r="Z6" s="352"/>
      <c r="AA6" s="352" t="s">
        <v>11</v>
      </c>
      <c r="AB6" s="352"/>
      <c r="AC6" s="352"/>
      <c r="AD6" s="352"/>
      <c r="AE6" s="352" t="s">
        <v>12</v>
      </c>
      <c r="AF6" s="352"/>
      <c r="AG6" s="352"/>
      <c r="AH6" s="356"/>
      <c r="AI6" s="94" t="s">
        <v>297</v>
      </c>
    </row>
    <row r="7" spans="1:35" ht="19.5" thickBot="1" x14ac:dyDescent="0.35">
      <c r="A7" s="95"/>
      <c r="B7" s="95"/>
      <c r="C7" s="29"/>
      <c r="D7" s="96"/>
      <c r="E7" s="96"/>
      <c r="F7" s="97"/>
      <c r="G7" s="98" t="s">
        <v>14</v>
      </c>
      <c r="H7" s="98" t="s">
        <v>15</v>
      </c>
      <c r="I7" s="98" t="s">
        <v>16</v>
      </c>
      <c r="J7" s="98" t="s">
        <v>17</v>
      </c>
      <c r="K7" s="98" t="s">
        <v>14</v>
      </c>
      <c r="L7" s="98" t="s">
        <v>15</v>
      </c>
      <c r="M7" s="98" t="s">
        <v>16</v>
      </c>
      <c r="N7" s="98" t="s">
        <v>17</v>
      </c>
      <c r="O7" s="98" t="s">
        <v>14</v>
      </c>
      <c r="P7" s="98" t="s">
        <v>15</v>
      </c>
      <c r="Q7" s="98" t="s">
        <v>16</v>
      </c>
      <c r="R7" s="98" t="s">
        <v>17</v>
      </c>
      <c r="S7" s="98" t="s">
        <v>14</v>
      </c>
      <c r="T7" s="98" t="s">
        <v>15</v>
      </c>
      <c r="U7" s="98" t="s">
        <v>16</v>
      </c>
      <c r="V7" s="98" t="s">
        <v>17</v>
      </c>
      <c r="W7" s="98" t="s">
        <v>14</v>
      </c>
      <c r="X7" s="98" t="s">
        <v>15</v>
      </c>
      <c r="Y7" s="98" t="s">
        <v>16</v>
      </c>
      <c r="Z7" s="98" t="s">
        <v>17</v>
      </c>
      <c r="AA7" s="98" t="s">
        <v>14</v>
      </c>
      <c r="AB7" s="98" t="s">
        <v>15</v>
      </c>
      <c r="AC7" s="98" t="s">
        <v>16</v>
      </c>
      <c r="AD7" s="98" t="s">
        <v>17</v>
      </c>
      <c r="AE7" s="98" t="s">
        <v>14</v>
      </c>
      <c r="AF7" s="98" t="s">
        <v>15</v>
      </c>
      <c r="AG7" s="98" t="s">
        <v>16</v>
      </c>
      <c r="AH7" s="99" t="s">
        <v>17</v>
      </c>
      <c r="AI7" s="100"/>
    </row>
    <row r="8" spans="1:35" ht="19.5" thickBot="1" x14ac:dyDescent="0.35">
      <c r="A8" s="95" t="s">
        <v>298</v>
      </c>
      <c r="B8" s="357" t="s">
        <v>20</v>
      </c>
      <c r="C8" s="101" t="s">
        <v>245</v>
      </c>
      <c r="D8" s="102" t="s">
        <v>21</v>
      </c>
      <c r="E8" s="102" t="s">
        <v>382</v>
      </c>
      <c r="F8" s="103" t="s">
        <v>561</v>
      </c>
      <c r="G8" s="104">
        <v>4</v>
      </c>
      <c r="H8" s="105">
        <v>4</v>
      </c>
      <c r="I8" s="105" t="s">
        <v>24</v>
      </c>
      <c r="J8" s="106">
        <v>8</v>
      </c>
      <c r="K8" s="104"/>
      <c r="L8" s="105"/>
      <c r="M8" s="105"/>
      <c r="N8" s="106"/>
      <c r="O8" s="104"/>
      <c r="P8" s="105"/>
      <c r="Q8" s="105"/>
      <c r="R8" s="106"/>
      <c r="S8" s="104"/>
      <c r="T8" s="105"/>
      <c r="U8" s="105"/>
      <c r="V8" s="106"/>
      <c r="W8" s="104"/>
      <c r="X8" s="105"/>
      <c r="Y8" s="105"/>
      <c r="Z8" s="106"/>
      <c r="AA8" s="104"/>
      <c r="AB8" s="105"/>
      <c r="AC8" s="105"/>
      <c r="AD8" s="106"/>
      <c r="AE8" s="104"/>
      <c r="AF8" s="105"/>
      <c r="AG8" s="105"/>
      <c r="AH8" s="107"/>
      <c r="AI8" s="100"/>
    </row>
    <row r="9" spans="1:35" ht="19.5" thickBot="1" x14ac:dyDescent="0.35">
      <c r="A9" s="95" t="s">
        <v>299</v>
      </c>
      <c r="B9" s="357"/>
      <c r="C9" s="101" t="s">
        <v>245</v>
      </c>
      <c r="D9" s="102" t="s">
        <v>23</v>
      </c>
      <c r="E9" s="102" t="s">
        <v>382</v>
      </c>
      <c r="F9" s="103" t="s">
        <v>562</v>
      </c>
      <c r="G9" s="108"/>
      <c r="H9" s="109"/>
      <c r="I9" s="109"/>
      <c r="J9" s="110"/>
      <c r="K9" s="108">
        <v>2</v>
      </c>
      <c r="L9" s="109">
        <v>4</v>
      </c>
      <c r="M9" s="109" t="s">
        <v>24</v>
      </c>
      <c r="N9" s="110">
        <v>6</v>
      </c>
      <c r="O9" s="108"/>
      <c r="P9" s="109"/>
      <c r="Q9" s="109"/>
      <c r="R9" s="110"/>
      <c r="S9" s="108"/>
      <c r="T9" s="109"/>
      <c r="U9" s="109"/>
      <c r="V9" s="110"/>
      <c r="W9" s="108"/>
      <c r="X9" s="109"/>
      <c r="Y9" s="109"/>
      <c r="Z9" s="110"/>
      <c r="AA9" s="108"/>
      <c r="AB9" s="109"/>
      <c r="AC9" s="109"/>
      <c r="AD9" s="110"/>
      <c r="AE9" s="108"/>
      <c r="AF9" s="109"/>
      <c r="AG9" s="109"/>
      <c r="AH9" s="111"/>
      <c r="AI9" s="100" t="s">
        <v>21</v>
      </c>
    </row>
    <row r="10" spans="1:35" ht="19.5" thickBot="1" x14ac:dyDescent="0.35">
      <c r="A10" s="95" t="s">
        <v>300</v>
      </c>
      <c r="B10" s="357"/>
      <c r="C10" s="101" t="s">
        <v>245</v>
      </c>
      <c r="D10" s="102" t="s">
        <v>25</v>
      </c>
      <c r="E10" s="102" t="s">
        <v>383</v>
      </c>
      <c r="F10" s="103" t="s">
        <v>563</v>
      </c>
      <c r="G10" s="108"/>
      <c r="H10" s="109"/>
      <c r="I10" s="109"/>
      <c r="J10" s="110"/>
      <c r="K10" s="108">
        <v>0</v>
      </c>
      <c r="L10" s="109">
        <v>0</v>
      </c>
      <c r="M10" s="109" t="s">
        <v>26</v>
      </c>
      <c r="N10" s="110">
        <v>0</v>
      </c>
      <c r="O10" s="108"/>
      <c r="P10" s="109"/>
      <c r="Q10" s="109"/>
      <c r="R10" s="110"/>
      <c r="S10" s="108"/>
      <c r="T10" s="109"/>
      <c r="U10" s="109"/>
      <c r="V10" s="110"/>
      <c r="W10" s="108"/>
      <c r="X10" s="109"/>
      <c r="Y10" s="109"/>
      <c r="Z10" s="110"/>
      <c r="AA10" s="108"/>
      <c r="AB10" s="109"/>
      <c r="AC10" s="109"/>
      <c r="AD10" s="110"/>
      <c r="AE10" s="108"/>
      <c r="AF10" s="109"/>
      <c r="AG10" s="109"/>
      <c r="AH10" s="111"/>
      <c r="AI10" s="100" t="s">
        <v>109</v>
      </c>
    </row>
    <row r="11" spans="1:35" ht="19.5" thickBot="1" x14ac:dyDescent="0.35">
      <c r="A11" s="95" t="s">
        <v>301</v>
      </c>
      <c r="B11" s="357"/>
      <c r="C11" s="101" t="s">
        <v>247</v>
      </c>
      <c r="D11" s="102" t="s">
        <v>30</v>
      </c>
      <c r="E11" s="102" t="s">
        <v>402</v>
      </c>
      <c r="F11" s="103" t="s">
        <v>208</v>
      </c>
      <c r="G11" s="108">
        <v>1</v>
      </c>
      <c r="H11" s="109">
        <v>2</v>
      </c>
      <c r="I11" s="109" t="s">
        <v>24</v>
      </c>
      <c r="J11" s="110">
        <v>4</v>
      </c>
      <c r="K11" s="108"/>
      <c r="L11" s="109"/>
      <c r="M11" s="109"/>
      <c r="N11" s="110"/>
      <c r="O11" s="108"/>
      <c r="P11" s="109"/>
      <c r="Q11" s="109"/>
      <c r="R11" s="110"/>
      <c r="S11" s="108"/>
      <c r="T11" s="109"/>
      <c r="U11" s="109"/>
      <c r="V11" s="110"/>
      <c r="W11" s="108"/>
      <c r="X11" s="109"/>
      <c r="Y11" s="109"/>
      <c r="Z11" s="110"/>
      <c r="AA11" s="108"/>
      <c r="AB11" s="109"/>
      <c r="AC11" s="109"/>
      <c r="AD11" s="110"/>
      <c r="AE11" s="108"/>
      <c r="AF11" s="109"/>
      <c r="AG11" s="109"/>
      <c r="AH11" s="111"/>
      <c r="AI11" s="100"/>
    </row>
    <row r="12" spans="1:35" ht="19.5" thickBot="1" x14ac:dyDescent="0.35">
      <c r="A12" s="95" t="s">
        <v>302</v>
      </c>
      <c r="B12" s="357"/>
      <c r="C12" s="101" t="s">
        <v>244</v>
      </c>
      <c r="D12" s="103" t="s">
        <v>95</v>
      </c>
      <c r="E12" s="103" t="s">
        <v>381</v>
      </c>
      <c r="F12" s="103" t="s">
        <v>207</v>
      </c>
      <c r="G12" s="108">
        <v>2</v>
      </c>
      <c r="H12" s="109">
        <v>2</v>
      </c>
      <c r="I12" s="109" t="s">
        <v>22</v>
      </c>
      <c r="J12" s="110">
        <v>4</v>
      </c>
      <c r="K12" s="108"/>
      <c r="L12" s="109"/>
      <c r="M12" s="109"/>
      <c r="N12" s="110"/>
      <c r="O12" s="108"/>
      <c r="P12" s="109"/>
      <c r="Q12" s="109"/>
      <c r="R12" s="110"/>
      <c r="S12" s="108"/>
      <c r="T12" s="109"/>
      <c r="U12" s="109"/>
      <c r="V12" s="110"/>
      <c r="W12" s="108"/>
      <c r="X12" s="109"/>
      <c r="Y12" s="109"/>
      <c r="Z12" s="110"/>
      <c r="AA12" s="108"/>
      <c r="AB12" s="109"/>
      <c r="AC12" s="109"/>
      <c r="AD12" s="110"/>
      <c r="AE12" s="108"/>
      <c r="AF12" s="109"/>
      <c r="AG12" s="109"/>
      <c r="AH12" s="111"/>
      <c r="AI12" s="100"/>
    </row>
    <row r="13" spans="1:35" ht="19.5" thickBot="1" x14ac:dyDescent="0.35">
      <c r="A13" s="95" t="s">
        <v>303</v>
      </c>
      <c r="B13" s="357"/>
      <c r="C13" s="101" t="s">
        <v>248</v>
      </c>
      <c r="D13" s="102" t="s">
        <v>139</v>
      </c>
      <c r="E13" s="102" t="s">
        <v>380</v>
      </c>
      <c r="F13" s="103" t="s">
        <v>270</v>
      </c>
      <c r="G13" s="108"/>
      <c r="H13" s="109"/>
      <c r="I13" s="109"/>
      <c r="J13" s="110"/>
      <c r="K13" s="108">
        <v>2</v>
      </c>
      <c r="L13" s="109">
        <v>1</v>
      </c>
      <c r="M13" s="109" t="s">
        <v>22</v>
      </c>
      <c r="N13" s="110">
        <v>4</v>
      </c>
      <c r="O13" s="108"/>
      <c r="P13" s="109"/>
      <c r="Q13" s="109"/>
      <c r="R13" s="110"/>
      <c r="S13" s="108"/>
      <c r="T13" s="109"/>
      <c r="U13" s="109"/>
      <c r="V13" s="110"/>
      <c r="W13" s="108"/>
      <c r="X13" s="109"/>
      <c r="Y13" s="109"/>
      <c r="Z13" s="110"/>
      <c r="AA13" s="108"/>
      <c r="AB13" s="109"/>
      <c r="AC13" s="109"/>
      <c r="AD13" s="110"/>
      <c r="AE13" s="108"/>
      <c r="AF13" s="109"/>
      <c r="AG13" s="109"/>
      <c r="AH13" s="111"/>
      <c r="AI13" s="100"/>
    </row>
    <row r="14" spans="1:35" ht="19.5" thickBot="1" x14ac:dyDescent="0.35">
      <c r="A14" s="95" t="s">
        <v>304</v>
      </c>
      <c r="B14" s="357"/>
      <c r="C14" s="101" t="s">
        <v>256</v>
      </c>
      <c r="D14" s="103" t="s">
        <v>202</v>
      </c>
      <c r="E14" s="103" t="s">
        <v>378</v>
      </c>
      <c r="F14" s="103" t="s">
        <v>271</v>
      </c>
      <c r="G14" s="108"/>
      <c r="H14" s="109"/>
      <c r="I14" s="109"/>
      <c r="J14" s="110"/>
      <c r="K14" s="108">
        <v>2</v>
      </c>
      <c r="L14" s="109">
        <v>2</v>
      </c>
      <c r="M14" s="109" t="s">
        <v>22</v>
      </c>
      <c r="N14" s="110">
        <v>4</v>
      </c>
      <c r="O14" s="108"/>
      <c r="P14" s="109"/>
      <c r="Q14" s="109"/>
      <c r="R14" s="110"/>
      <c r="S14" s="108"/>
      <c r="T14" s="109"/>
      <c r="U14" s="109"/>
      <c r="V14" s="110"/>
      <c r="W14" s="108"/>
      <c r="X14" s="109"/>
      <c r="Y14" s="109"/>
      <c r="Z14" s="110"/>
      <c r="AA14" s="108"/>
      <c r="AB14" s="109"/>
      <c r="AC14" s="109"/>
      <c r="AD14" s="110"/>
      <c r="AE14" s="108"/>
      <c r="AF14" s="109"/>
      <c r="AG14" s="109"/>
      <c r="AH14" s="111"/>
      <c r="AI14" s="100" t="s">
        <v>110</v>
      </c>
    </row>
    <row r="15" spans="1:35" ht="19.5" thickBot="1" x14ac:dyDescent="0.35">
      <c r="A15" s="95" t="s">
        <v>305</v>
      </c>
      <c r="B15" s="357"/>
      <c r="C15" s="101" t="s">
        <v>246</v>
      </c>
      <c r="D15" s="102" t="s">
        <v>78</v>
      </c>
      <c r="E15" s="102" t="s">
        <v>379</v>
      </c>
      <c r="F15" s="103" t="s">
        <v>269</v>
      </c>
      <c r="G15" s="108"/>
      <c r="H15" s="109"/>
      <c r="I15" s="109"/>
      <c r="J15" s="110"/>
      <c r="K15" s="108">
        <v>2</v>
      </c>
      <c r="L15" s="109">
        <v>2</v>
      </c>
      <c r="M15" s="109" t="s">
        <v>24</v>
      </c>
      <c r="N15" s="110">
        <v>4</v>
      </c>
      <c r="O15" s="108"/>
      <c r="P15" s="109"/>
      <c r="Q15" s="109"/>
      <c r="R15" s="110"/>
      <c r="S15" s="108"/>
      <c r="T15" s="109"/>
      <c r="U15" s="109"/>
      <c r="V15" s="110"/>
      <c r="W15" s="108"/>
      <c r="X15" s="109"/>
      <c r="Y15" s="109"/>
      <c r="Z15" s="110"/>
      <c r="AA15" s="108"/>
      <c r="AB15" s="109"/>
      <c r="AC15" s="109"/>
      <c r="AD15" s="110"/>
      <c r="AE15" s="108"/>
      <c r="AF15" s="109"/>
      <c r="AG15" s="109"/>
      <c r="AH15" s="111"/>
      <c r="AI15" s="100"/>
    </row>
    <row r="16" spans="1:35" ht="19.5" thickBot="1" x14ac:dyDescent="0.35">
      <c r="A16" s="95" t="s">
        <v>306</v>
      </c>
      <c r="B16" s="357"/>
      <c r="C16" s="101" t="s">
        <v>249</v>
      </c>
      <c r="D16" s="102" t="s">
        <v>29</v>
      </c>
      <c r="E16" s="112" t="s">
        <v>376</v>
      </c>
      <c r="F16" s="112" t="s">
        <v>252</v>
      </c>
      <c r="G16" s="108"/>
      <c r="H16" s="109"/>
      <c r="I16" s="109"/>
      <c r="J16" s="110"/>
      <c r="K16" s="108"/>
      <c r="L16" s="109"/>
      <c r="M16" s="109"/>
      <c r="N16" s="110"/>
      <c r="O16" s="108">
        <v>2</v>
      </c>
      <c r="P16" s="109">
        <v>1</v>
      </c>
      <c r="Q16" s="109" t="s">
        <v>22</v>
      </c>
      <c r="R16" s="110">
        <v>4</v>
      </c>
      <c r="S16" s="108"/>
      <c r="T16" s="109"/>
      <c r="U16" s="109"/>
      <c r="V16" s="110"/>
      <c r="W16" s="108"/>
      <c r="X16" s="109"/>
      <c r="Y16" s="109"/>
      <c r="Z16" s="110"/>
      <c r="AA16" s="108"/>
      <c r="AB16" s="109"/>
      <c r="AC16" s="109"/>
      <c r="AD16" s="110"/>
      <c r="AE16" s="108"/>
      <c r="AF16" s="109"/>
      <c r="AG16" s="109"/>
      <c r="AH16" s="111"/>
      <c r="AI16" s="100"/>
    </row>
    <row r="17" spans="1:35" ht="19.5" thickBot="1" x14ac:dyDescent="0.35">
      <c r="A17" s="95" t="s">
        <v>307</v>
      </c>
      <c r="B17" s="357"/>
      <c r="C17" s="113" t="s">
        <v>247</v>
      </c>
      <c r="D17" s="102" t="s">
        <v>221</v>
      </c>
      <c r="E17" s="112" t="s">
        <v>403</v>
      </c>
      <c r="F17" s="112" t="s">
        <v>272</v>
      </c>
      <c r="G17" s="108"/>
      <c r="H17" s="109"/>
      <c r="I17" s="109"/>
      <c r="J17" s="110"/>
      <c r="K17" s="108"/>
      <c r="L17" s="109"/>
      <c r="M17" s="109"/>
      <c r="N17" s="110"/>
      <c r="O17" s="108"/>
      <c r="P17" s="109"/>
      <c r="Q17" s="109"/>
      <c r="R17" s="110"/>
      <c r="S17" s="108"/>
      <c r="T17" s="109"/>
      <c r="U17" s="109"/>
      <c r="V17" s="110"/>
      <c r="W17" s="108">
        <v>2</v>
      </c>
      <c r="X17" s="109">
        <v>2</v>
      </c>
      <c r="Y17" s="109" t="s">
        <v>24</v>
      </c>
      <c r="Z17" s="110">
        <v>4</v>
      </c>
      <c r="AA17" s="108"/>
      <c r="AB17" s="109"/>
      <c r="AC17" s="109"/>
      <c r="AD17" s="110"/>
      <c r="AE17" s="108"/>
      <c r="AF17" s="109"/>
      <c r="AG17" s="109"/>
      <c r="AH17" s="111"/>
      <c r="AI17" s="100"/>
    </row>
    <row r="18" spans="1:35" ht="21.75" customHeight="1" thickBot="1" x14ac:dyDescent="0.35">
      <c r="A18" s="95" t="s">
        <v>308</v>
      </c>
      <c r="B18" s="358" t="s">
        <v>34</v>
      </c>
      <c r="C18" s="113" t="s">
        <v>253</v>
      </c>
      <c r="D18" s="112" t="s">
        <v>92</v>
      </c>
      <c r="E18" s="102" t="s">
        <v>426</v>
      </c>
      <c r="F18" s="103" t="s">
        <v>218</v>
      </c>
      <c r="G18" s="104">
        <v>2</v>
      </c>
      <c r="H18" s="105">
        <v>1</v>
      </c>
      <c r="I18" s="105" t="s">
        <v>22</v>
      </c>
      <c r="J18" s="106">
        <v>5</v>
      </c>
      <c r="K18" s="104"/>
      <c r="L18" s="105"/>
      <c r="M18" s="105"/>
      <c r="N18" s="106"/>
      <c r="O18" s="104"/>
      <c r="P18" s="105"/>
      <c r="Q18" s="105"/>
      <c r="R18" s="106"/>
      <c r="S18" s="104"/>
      <c r="T18" s="105"/>
      <c r="U18" s="105"/>
      <c r="V18" s="106"/>
      <c r="W18" s="104"/>
      <c r="X18" s="105"/>
      <c r="Y18" s="105"/>
      <c r="Z18" s="106"/>
      <c r="AA18" s="104"/>
      <c r="AB18" s="105"/>
      <c r="AC18" s="105"/>
      <c r="AD18" s="106"/>
      <c r="AE18" s="104"/>
      <c r="AF18" s="105"/>
      <c r="AG18" s="105"/>
      <c r="AH18" s="107"/>
      <c r="AI18" s="100"/>
    </row>
    <row r="19" spans="1:35" ht="18.75" customHeight="1" thickBot="1" x14ac:dyDescent="0.35">
      <c r="A19" s="95" t="s">
        <v>309</v>
      </c>
      <c r="B19" s="358"/>
      <c r="C19" s="101" t="s">
        <v>253</v>
      </c>
      <c r="D19" s="112" t="s">
        <v>93</v>
      </c>
      <c r="E19" s="102" t="s">
        <v>427</v>
      </c>
      <c r="F19" s="103" t="s">
        <v>219</v>
      </c>
      <c r="G19" s="108"/>
      <c r="H19" s="109"/>
      <c r="I19" s="109"/>
      <c r="J19" s="110"/>
      <c r="K19" s="108">
        <v>2</v>
      </c>
      <c r="L19" s="109">
        <v>1</v>
      </c>
      <c r="M19" s="109" t="s">
        <v>22</v>
      </c>
      <c r="N19" s="110">
        <v>4</v>
      </c>
      <c r="O19" s="108"/>
      <c r="P19" s="109"/>
      <c r="Q19" s="109"/>
      <c r="R19" s="110"/>
      <c r="S19" s="108"/>
      <c r="T19" s="109"/>
      <c r="U19" s="109"/>
      <c r="V19" s="110"/>
      <c r="W19" s="108"/>
      <c r="X19" s="109"/>
      <c r="Y19" s="109"/>
      <c r="Z19" s="110"/>
      <c r="AA19" s="108"/>
      <c r="AB19" s="109"/>
      <c r="AC19" s="109"/>
      <c r="AD19" s="110"/>
      <c r="AE19" s="108"/>
      <c r="AF19" s="109"/>
      <c r="AG19" s="109"/>
      <c r="AH19" s="111"/>
      <c r="AI19" s="100" t="s">
        <v>71</v>
      </c>
    </row>
    <row r="20" spans="1:35" ht="19.5" thickBot="1" x14ac:dyDescent="0.35">
      <c r="A20" s="95" t="s">
        <v>310</v>
      </c>
      <c r="B20" s="358"/>
      <c r="C20" s="101"/>
      <c r="D20" s="112" t="s">
        <v>73</v>
      </c>
      <c r="E20" s="102" t="s">
        <v>433</v>
      </c>
      <c r="F20" s="103" t="s">
        <v>220</v>
      </c>
      <c r="G20" s="108"/>
      <c r="H20" s="109"/>
      <c r="I20" s="109"/>
      <c r="J20" s="110"/>
      <c r="K20" s="108">
        <v>1</v>
      </c>
      <c r="L20" s="109">
        <v>1</v>
      </c>
      <c r="M20" s="109" t="s">
        <v>22</v>
      </c>
      <c r="N20" s="110">
        <v>4</v>
      </c>
      <c r="O20" s="108"/>
      <c r="P20" s="109"/>
      <c r="Q20" s="109"/>
      <c r="R20" s="110"/>
      <c r="S20" s="108"/>
      <c r="T20" s="109"/>
      <c r="U20" s="109"/>
      <c r="V20" s="110"/>
      <c r="W20" s="108"/>
      <c r="X20" s="109"/>
      <c r="Y20" s="109"/>
      <c r="Z20" s="110"/>
      <c r="AA20" s="108"/>
      <c r="AB20" s="109"/>
      <c r="AC20" s="109"/>
      <c r="AD20" s="110"/>
      <c r="AE20" s="108"/>
      <c r="AF20" s="109"/>
      <c r="AG20" s="109"/>
      <c r="AH20" s="111"/>
      <c r="AI20" s="100" t="s">
        <v>70</v>
      </c>
    </row>
    <row r="21" spans="1:35" ht="19.5" thickBot="1" x14ac:dyDescent="0.35">
      <c r="A21" s="95" t="s">
        <v>311</v>
      </c>
      <c r="B21" s="358"/>
      <c r="C21" s="101" t="s">
        <v>253</v>
      </c>
      <c r="D21" s="112" t="s">
        <v>72</v>
      </c>
      <c r="E21" s="102" t="s">
        <v>435</v>
      </c>
      <c r="F21" s="103" t="s">
        <v>223</v>
      </c>
      <c r="G21" s="108"/>
      <c r="H21" s="109"/>
      <c r="I21" s="109"/>
      <c r="J21" s="110"/>
      <c r="K21" s="108"/>
      <c r="L21" s="109"/>
      <c r="M21" s="109"/>
      <c r="N21" s="110"/>
      <c r="O21" s="108">
        <v>2</v>
      </c>
      <c r="P21" s="109">
        <v>2</v>
      </c>
      <c r="Q21" s="109" t="s">
        <v>22</v>
      </c>
      <c r="R21" s="110">
        <v>4</v>
      </c>
      <c r="S21" s="108"/>
      <c r="T21" s="109"/>
      <c r="U21" s="109"/>
      <c r="V21" s="110"/>
      <c r="W21" s="108"/>
      <c r="X21" s="109"/>
      <c r="Y21" s="109"/>
      <c r="Z21" s="110"/>
      <c r="AA21" s="108"/>
      <c r="AB21" s="109"/>
      <c r="AC21" s="109"/>
      <c r="AD21" s="110"/>
      <c r="AE21" s="108"/>
      <c r="AF21" s="109"/>
      <c r="AG21" s="109"/>
      <c r="AH21" s="111"/>
      <c r="AI21" s="100"/>
    </row>
    <row r="22" spans="1:35" ht="19.5" thickBot="1" x14ac:dyDescent="0.35">
      <c r="A22" s="95" t="s">
        <v>312</v>
      </c>
      <c r="B22" s="358"/>
      <c r="C22" s="101"/>
      <c r="D22" s="112" t="s">
        <v>84</v>
      </c>
      <c r="E22" s="102" t="s">
        <v>436</v>
      </c>
      <c r="F22" s="103" t="s">
        <v>222</v>
      </c>
      <c r="G22" s="108"/>
      <c r="H22" s="109"/>
      <c r="I22" s="109"/>
      <c r="J22" s="110"/>
      <c r="K22" s="108"/>
      <c r="L22" s="109"/>
      <c r="M22" s="109"/>
      <c r="N22" s="110"/>
      <c r="O22" s="108">
        <v>0</v>
      </c>
      <c r="P22" s="109">
        <v>0</v>
      </c>
      <c r="Q22" s="109" t="s">
        <v>26</v>
      </c>
      <c r="R22" s="110">
        <v>0</v>
      </c>
      <c r="S22" s="108"/>
      <c r="T22" s="109"/>
      <c r="U22" s="109"/>
      <c r="V22" s="110"/>
      <c r="W22" s="108"/>
      <c r="X22" s="109"/>
      <c r="Y22" s="109"/>
      <c r="Z22" s="110"/>
      <c r="AA22" s="108"/>
      <c r="AB22" s="109"/>
      <c r="AC22" s="109"/>
      <c r="AD22" s="110"/>
      <c r="AE22" s="108"/>
      <c r="AF22" s="109"/>
      <c r="AG22" s="109"/>
      <c r="AH22" s="111"/>
      <c r="AI22" s="100"/>
    </row>
    <row r="23" spans="1:35" ht="19.5" thickBot="1" x14ac:dyDescent="0.35">
      <c r="A23" s="95" t="s">
        <v>313</v>
      </c>
      <c r="B23" s="358"/>
      <c r="C23" s="101"/>
      <c r="D23" s="112" t="s">
        <v>142</v>
      </c>
      <c r="E23" s="102" t="s">
        <v>428</v>
      </c>
      <c r="F23" s="103" t="s">
        <v>224</v>
      </c>
      <c r="G23" s="108"/>
      <c r="H23" s="109"/>
      <c r="I23" s="109"/>
      <c r="J23" s="110"/>
      <c r="K23" s="108"/>
      <c r="L23" s="109"/>
      <c r="M23" s="109"/>
      <c r="N23" s="110"/>
      <c r="O23" s="108"/>
      <c r="P23" s="109"/>
      <c r="Q23" s="109"/>
      <c r="R23" s="110"/>
      <c r="S23" s="108">
        <v>2</v>
      </c>
      <c r="T23" s="109">
        <v>2</v>
      </c>
      <c r="U23" s="109" t="s">
        <v>22</v>
      </c>
      <c r="V23" s="110">
        <v>4</v>
      </c>
      <c r="W23" s="108"/>
      <c r="X23" s="109"/>
      <c r="Y23" s="109"/>
      <c r="Z23" s="110"/>
      <c r="AA23" s="108"/>
      <c r="AB23" s="109"/>
      <c r="AC23" s="109"/>
      <c r="AD23" s="110"/>
      <c r="AE23" s="108"/>
      <c r="AF23" s="109"/>
      <c r="AG23" s="109"/>
      <c r="AH23" s="111"/>
      <c r="AI23" s="100" t="s">
        <v>115</v>
      </c>
    </row>
    <row r="24" spans="1:35" ht="19.5" customHeight="1" thickBot="1" x14ac:dyDescent="0.35">
      <c r="A24" s="95" t="s">
        <v>314</v>
      </c>
      <c r="B24" s="358"/>
      <c r="C24" s="101" t="s">
        <v>254</v>
      </c>
      <c r="D24" s="112" t="s">
        <v>113</v>
      </c>
      <c r="E24" s="102" t="s">
        <v>375</v>
      </c>
      <c r="F24" s="103" t="s">
        <v>234</v>
      </c>
      <c r="G24" s="108"/>
      <c r="H24" s="109"/>
      <c r="I24" s="109"/>
      <c r="J24" s="110"/>
      <c r="K24" s="108"/>
      <c r="L24" s="109"/>
      <c r="M24" s="109"/>
      <c r="N24" s="110"/>
      <c r="O24" s="108"/>
      <c r="P24" s="109"/>
      <c r="Q24" s="109"/>
      <c r="R24" s="110"/>
      <c r="S24" s="108"/>
      <c r="T24" s="109"/>
      <c r="U24" s="109"/>
      <c r="V24" s="110"/>
      <c r="W24" s="108"/>
      <c r="X24" s="109"/>
      <c r="Y24" s="109"/>
      <c r="Z24" s="110"/>
      <c r="AA24" s="108">
        <v>2</v>
      </c>
      <c r="AB24" s="109">
        <v>3</v>
      </c>
      <c r="AC24" s="109" t="s">
        <v>22</v>
      </c>
      <c r="AD24" s="110">
        <v>5</v>
      </c>
      <c r="AE24" s="108"/>
      <c r="AF24" s="109"/>
      <c r="AG24" s="109"/>
      <c r="AH24" s="111"/>
      <c r="AI24" s="100" t="s">
        <v>35</v>
      </c>
    </row>
    <row r="25" spans="1:35" ht="38.25" thickBot="1" x14ac:dyDescent="0.35">
      <c r="A25" s="95" t="s">
        <v>315</v>
      </c>
      <c r="B25" s="358"/>
      <c r="C25" s="101" t="s">
        <v>250</v>
      </c>
      <c r="D25" s="112" t="s">
        <v>105</v>
      </c>
      <c r="E25" s="102" t="s">
        <v>442</v>
      </c>
      <c r="F25" s="103" t="s">
        <v>251</v>
      </c>
      <c r="G25" s="108"/>
      <c r="H25" s="109"/>
      <c r="I25" s="109"/>
      <c r="J25" s="110"/>
      <c r="K25" s="108"/>
      <c r="L25" s="109"/>
      <c r="M25" s="109"/>
      <c r="N25" s="110"/>
      <c r="O25" s="108"/>
      <c r="P25" s="109"/>
      <c r="Q25" s="109"/>
      <c r="R25" s="110"/>
      <c r="S25" s="108"/>
      <c r="T25" s="109"/>
      <c r="U25" s="109"/>
      <c r="V25" s="110"/>
      <c r="W25" s="108"/>
      <c r="X25" s="109"/>
      <c r="Y25" s="109"/>
      <c r="Z25" s="110"/>
      <c r="AA25" s="108"/>
      <c r="AB25" s="109"/>
      <c r="AC25" s="109"/>
      <c r="AD25" s="110"/>
      <c r="AE25" s="108">
        <v>2</v>
      </c>
      <c r="AF25" s="109">
        <v>2</v>
      </c>
      <c r="AG25" s="109" t="s">
        <v>22</v>
      </c>
      <c r="AH25" s="111">
        <v>4</v>
      </c>
      <c r="AI25" s="100"/>
    </row>
    <row r="26" spans="1:35" ht="19.5" customHeight="1" thickBot="1" x14ac:dyDescent="0.35">
      <c r="A26" s="95" t="s">
        <v>316</v>
      </c>
      <c r="B26" s="358" t="s">
        <v>107</v>
      </c>
      <c r="C26" s="113" t="s">
        <v>254</v>
      </c>
      <c r="D26" s="102" t="s">
        <v>35</v>
      </c>
      <c r="E26" s="102" t="s">
        <v>384</v>
      </c>
      <c r="F26" s="103" t="s">
        <v>273</v>
      </c>
      <c r="G26" s="104">
        <v>2</v>
      </c>
      <c r="H26" s="105">
        <v>3</v>
      </c>
      <c r="I26" s="105" t="s">
        <v>22</v>
      </c>
      <c r="J26" s="106">
        <v>5</v>
      </c>
      <c r="K26" s="104"/>
      <c r="L26" s="105"/>
      <c r="M26" s="105"/>
      <c r="N26" s="106"/>
      <c r="O26" s="104"/>
      <c r="P26" s="105"/>
      <c r="Q26" s="105"/>
      <c r="R26" s="106"/>
      <c r="S26" s="104"/>
      <c r="T26" s="105"/>
      <c r="U26" s="105"/>
      <c r="V26" s="106"/>
      <c r="W26" s="104"/>
      <c r="X26" s="105"/>
      <c r="Y26" s="105"/>
      <c r="Z26" s="106"/>
      <c r="AA26" s="104"/>
      <c r="AB26" s="105"/>
      <c r="AC26" s="105"/>
      <c r="AD26" s="106"/>
      <c r="AE26" s="104"/>
      <c r="AF26" s="105"/>
      <c r="AG26" s="105"/>
      <c r="AH26" s="107"/>
      <c r="AI26" s="100"/>
    </row>
    <row r="27" spans="1:35" ht="19.5" thickBot="1" x14ac:dyDescent="0.35">
      <c r="A27" s="95" t="s">
        <v>317</v>
      </c>
      <c r="B27" s="358"/>
      <c r="C27" s="101"/>
      <c r="D27" s="102" t="s">
        <v>75</v>
      </c>
      <c r="E27" s="102" t="s">
        <v>430</v>
      </c>
      <c r="F27" s="103" t="s">
        <v>226</v>
      </c>
      <c r="G27" s="108"/>
      <c r="H27" s="109"/>
      <c r="I27" s="109"/>
      <c r="J27" s="110"/>
      <c r="K27" s="108"/>
      <c r="L27" s="109"/>
      <c r="M27" s="109"/>
      <c r="N27" s="110"/>
      <c r="O27" s="108">
        <v>2</v>
      </c>
      <c r="P27" s="109">
        <v>1</v>
      </c>
      <c r="Q27" s="109" t="s">
        <v>24</v>
      </c>
      <c r="R27" s="110">
        <v>4</v>
      </c>
      <c r="S27" s="108"/>
      <c r="T27" s="109"/>
      <c r="U27" s="109"/>
      <c r="V27" s="110"/>
      <c r="W27" s="108"/>
      <c r="X27" s="109"/>
      <c r="Y27" s="109"/>
      <c r="Z27" s="110"/>
      <c r="AA27" s="108"/>
      <c r="AB27" s="109"/>
      <c r="AC27" s="109"/>
      <c r="AD27" s="110"/>
      <c r="AE27" s="108"/>
      <c r="AF27" s="109"/>
      <c r="AG27" s="109"/>
      <c r="AH27" s="111"/>
      <c r="AI27" s="100"/>
    </row>
    <row r="28" spans="1:35" ht="21" customHeight="1" thickBot="1" x14ac:dyDescent="0.35">
      <c r="A28" s="95" t="s">
        <v>318</v>
      </c>
      <c r="B28" s="358"/>
      <c r="C28" s="113" t="s">
        <v>255</v>
      </c>
      <c r="D28" s="102" t="s">
        <v>37</v>
      </c>
      <c r="E28" s="102" t="s">
        <v>405</v>
      </c>
      <c r="F28" s="103" t="s">
        <v>233</v>
      </c>
      <c r="G28" s="108"/>
      <c r="H28" s="109"/>
      <c r="I28" s="109"/>
      <c r="J28" s="110"/>
      <c r="K28" s="108"/>
      <c r="L28" s="109"/>
      <c r="M28" s="109"/>
      <c r="N28" s="110"/>
      <c r="O28" s="108"/>
      <c r="P28" s="109"/>
      <c r="Q28" s="109"/>
      <c r="R28" s="110"/>
      <c r="S28" s="108">
        <v>1</v>
      </c>
      <c r="T28" s="109">
        <v>2</v>
      </c>
      <c r="U28" s="109" t="s">
        <v>14</v>
      </c>
      <c r="V28" s="110">
        <v>4</v>
      </c>
      <c r="W28" s="108"/>
      <c r="X28" s="109"/>
      <c r="Y28" s="109"/>
      <c r="Z28" s="110"/>
      <c r="AA28" s="108"/>
      <c r="AB28" s="109"/>
      <c r="AC28" s="109"/>
      <c r="AD28" s="110"/>
      <c r="AE28" s="108"/>
      <c r="AF28" s="109"/>
      <c r="AG28" s="109"/>
      <c r="AH28" s="111"/>
      <c r="AI28" s="100"/>
    </row>
    <row r="29" spans="1:35" ht="20.25" customHeight="1" thickBot="1" x14ac:dyDescent="0.35">
      <c r="A29" s="95" t="s">
        <v>319</v>
      </c>
      <c r="B29" s="358"/>
      <c r="C29" s="113" t="s">
        <v>255</v>
      </c>
      <c r="D29" s="102" t="s">
        <v>38</v>
      </c>
      <c r="E29" s="102" t="s">
        <v>404</v>
      </c>
      <c r="F29" s="103" t="s">
        <v>227</v>
      </c>
      <c r="G29" s="108"/>
      <c r="H29" s="109"/>
      <c r="I29" s="109"/>
      <c r="J29" s="110"/>
      <c r="K29" s="108"/>
      <c r="L29" s="109"/>
      <c r="M29" s="109"/>
      <c r="N29" s="110"/>
      <c r="O29" s="108"/>
      <c r="P29" s="109"/>
      <c r="Q29" s="109"/>
      <c r="R29" s="110"/>
      <c r="S29" s="108"/>
      <c r="T29" s="109"/>
      <c r="U29" s="109"/>
      <c r="V29" s="110"/>
      <c r="W29" s="108">
        <v>1</v>
      </c>
      <c r="X29" s="109">
        <v>3</v>
      </c>
      <c r="Y29" s="109" t="s">
        <v>24</v>
      </c>
      <c r="Z29" s="110">
        <v>4</v>
      </c>
      <c r="AA29" s="108"/>
      <c r="AB29" s="109"/>
      <c r="AC29" s="109"/>
      <c r="AD29" s="110"/>
      <c r="AE29" s="108"/>
      <c r="AF29" s="109"/>
      <c r="AG29" s="109"/>
      <c r="AH29" s="109"/>
      <c r="AI29" s="100"/>
    </row>
    <row r="30" spans="1:35" ht="21.75" customHeight="1" thickBot="1" x14ac:dyDescent="0.35">
      <c r="A30" s="95" t="s">
        <v>320</v>
      </c>
      <c r="B30" s="358"/>
      <c r="C30" s="113" t="s">
        <v>259</v>
      </c>
      <c r="D30" s="102" t="s">
        <v>36</v>
      </c>
      <c r="E30" s="102" t="s">
        <v>385</v>
      </c>
      <c r="F30" s="103" t="s">
        <v>228</v>
      </c>
      <c r="G30" s="142"/>
      <c r="H30" s="143"/>
      <c r="I30" s="143"/>
      <c r="J30" s="144"/>
      <c r="K30" s="142"/>
      <c r="L30" s="143"/>
      <c r="M30" s="143"/>
      <c r="N30" s="144"/>
      <c r="O30" s="142"/>
      <c r="P30" s="143"/>
      <c r="Q30" s="143"/>
      <c r="R30" s="144"/>
      <c r="S30" s="142"/>
      <c r="T30" s="143"/>
      <c r="U30" s="143"/>
      <c r="V30" s="144"/>
      <c r="W30" s="142">
        <v>2</v>
      </c>
      <c r="X30" s="143">
        <v>2</v>
      </c>
      <c r="Y30" s="143" t="s">
        <v>24</v>
      </c>
      <c r="Z30" s="144">
        <v>4</v>
      </c>
      <c r="AA30" s="142"/>
      <c r="AB30" s="143"/>
      <c r="AC30" s="143"/>
      <c r="AD30" s="144"/>
      <c r="AE30" s="142"/>
      <c r="AF30" s="143"/>
      <c r="AG30" s="143"/>
      <c r="AH30" s="145"/>
      <c r="AI30" s="100"/>
    </row>
    <row r="31" spans="1:35" ht="19.5" thickBot="1" x14ac:dyDescent="0.35">
      <c r="A31" s="95" t="s">
        <v>321</v>
      </c>
      <c r="B31" s="358"/>
      <c r="C31" s="113"/>
      <c r="D31" s="102" t="s">
        <v>143</v>
      </c>
      <c r="E31" s="112" t="s">
        <v>429</v>
      </c>
      <c r="F31" s="112" t="s">
        <v>225</v>
      </c>
      <c r="G31" s="108"/>
      <c r="H31" s="109"/>
      <c r="I31" s="109"/>
      <c r="J31" s="110"/>
      <c r="K31" s="108"/>
      <c r="L31" s="109"/>
      <c r="M31" s="109"/>
      <c r="N31" s="110"/>
      <c r="O31" s="108"/>
      <c r="P31" s="109"/>
      <c r="Q31" s="109"/>
      <c r="R31" s="110"/>
      <c r="S31" s="108"/>
      <c r="T31" s="109"/>
      <c r="U31" s="109"/>
      <c r="V31" s="110"/>
      <c r="W31" s="108">
        <v>1</v>
      </c>
      <c r="X31" s="109">
        <v>2</v>
      </c>
      <c r="Y31" s="109" t="s">
        <v>22</v>
      </c>
      <c r="Z31" s="110">
        <v>4</v>
      </c>
      <c r="AA31" s="108"/>
      <c r="AB31" s="109"/>
      <c r="AC31" s="109"/>
      <c r="AD31" s="110"/>
      <c r="AE31" s="108"/>
      <c r="AF31" s="109"/>
      <c r="AG31" s="109"/>
      <c r="AH31" s="111"/>
      <c r="AI31" s="100"/>
    </row>
    <row r="32" spans="1:35" ht="39.75" customHeight="1" thickBot="1" x14ac:dyDescent="0.35">
      <c r="A32" s="95" t="s">
        <v>322</v>
      </c>
      <c r="B32" s="358"/>
      <c r="C32" s="113" t="s">
        <v>259</v>
      </c>
      <c r="D32" s="102" t="s">
        <v>77</v>
      </c>
      <c r="E32" s="112" t="s">
        <v>386</v>
      </c>
      <c r="F32" s="112" t="s">
        <v>229</v>
      </c>
      <c r="G32" s="108"/>
      <c r="H32" s="109"/>
      <c r="I32" s="109"/>
      <c r="J32" s="110"/>
      <c r="K32" s="108"/>
      <c r="L32" s="109"/>
      <c r="M32" s="109"/>
      <c r="N32" s="110"/>
      <c r="O32" s="108"/>
      <c r="P32" s="109"/>
      <c r="Q32" s="109"/>
      <c r="R32" s="110"/>
      <c r="S32" s="108"/>
      <c r="T32" s="109"/>
      <c r="U32" s="109"/>
      <c r="V32" s="110"/>
      <c r="W32" s="108"/>
      <c r="X32" s="109"/>
      <c r="Y32" s="109"/>
      <c r="Z32" s="110"/>
      <c r="AA32" s="108">
        <v>2</v>
      </c>
      <c r="AB32" s="109">
        <v>2</v>
      </c>
      <c r="AC32" s="109" t="s">
        <v>24</v>
      </c>
      <c r="AD32" s="110">
        <v>4</v>
      </c>
      <c r="AE32" s="108"/>
      <c r="AF32" s="109"/>
      <c r="AG32" s="109"/>
      <c r="AH32" s="111"/>
      <c r="AI32" s="100"/>
    </row>
    <row r="33" spans="1:35" ht="19.5" thickBot="1" x14ac:dyDescent="0.35">
      <c r="A33" s="95" t="s">
        <v>323</v>
      </c>
      <c r="B33" s="358"/>
      <c r="C33" s="113"/>
      <c r="D33" s="102" t="s">
        <v>76</v>
      </c>
      <c r="E33" s="102" t="s">
        <v>431</v>
      </c>
      <c r="F33" s="103" t="s">
        <v>230</v>
      </c>
      <c r="G33" s="148"/>
      <c r="H33" s="149"/>
      <c r="I33" s="149"/>
      <c r="J33" s="150"/>
      <c r="K33" s="148"/>
      <c r="L33" s="149"/>
      <c r="M33" s="149"/>
      <c r="N33" s="150"/>
      <c r="O33" s="148"/>
      <c r="P33" s="149"/>
      <c r="Q33" s="149"/>
      <c r="R33" s="150"/>
      <c r="S33" s="148"/>
      <c r="T33" s="149"/>
      <c r="U33" s="149"/>
      <c r="V33" s="150"/>
      <c r="W33" s="148"/>
      <c r="X33" s="149"/>
      <c r="Y33" s="149"/>
      <c r="Z33" s="150"/>
      <c r="AA33" s="108">
        <v>1</v>
      </c>
      <c r="AB33" s="109">
        <v>3</v>
      </c>
      <c r="AC33" s="109" t="s">
        <v>22</v>
      </c>
      <c r="AD33" s="110">
        <v>4</v>
      </c>
      <c r="AE33" s="148"/>
      <c r="AF33" s="149"/>
      <c r="AG33" s="149"/>
      <c r="AH33" s="149"/>
      <c r="AI33" s="100"/>
    </row>
    <row r="34" spans="1:35" ht="19.5" thickBot="1" x14ac:dyDescent="0.35">
      <c r="A34" s="95" t="s">
        <v>324</v>
      </c>
      <c r="B34" s="358"/>
      <c r="C34" s="113"/>
      <c r="D34" s="102" t="s">
        <v>74</v>
      </c>
      <c r="E34" s="102" t="s">
        <v>432</v>
      </c>
      <c r="F34" s="103" t="s">
        <v>231</v>
      </c>
      <c r="G34" s="142"/>
      <c r="H34" s="143"/>
      <c r="I34" s="143"/>
      <c r="J34" s="144"/>
      <c r="K34" s="142"/>
      <c r="L34" s="143"/>
      <c r="M34" s="143"/>
      <c r="N34" s="144"/>
      <c r="O34" s="142"/>
      <c r="P34" s="143"/>
      <c r="Q34" s="143"/>
      <c r="R34" s="144"/>
      <c r="S34" s="142"/>
      <c r="T34" s="143"/>
      <c r="U34" s="143"/>
      <c r="V34" s="144"/>
      <c r="W34" s="142"/>
      <c r="X34" s="143"/>
      <c r="Y34" s="143"/>
      <c r="Z34" s="144"/>
      <c r="AA34" s="142">
        <v>1</v>
      </c>
      <c r="AB34" s="143">
        <v>3</v>
      </c>
      <c r="AC34" s="143" t="s">
        <v>22</v>
      </c>
      <c r="AD34" s="144">
        <v>4</v>
      </c>
      <c r="AE34" s="142"/>
      <c r="AF34" s="143"/>
      <c r="AG34" s="143"/>
      <c r="AH34" s="145"/>
      <c r="AI34" s="100"/>
    </row>
    <row r="35" spans="1:35" ht="19.5" customHeight="1" thickBot="1" x14ac:dyDescent="0.35">
      <c r="A35" s="95" t="s">
        <v>325</v>
      </c>
      <c r="B35" s="358"/>
      <c r="C35" s="113"/>
      <c r="D35" s="102" t="s">
        <v>209</v>
      </c>
      <c r="E35" s="102" t="s">
        <v>434</v>
      </c>
      <c r="F35" s="103" t="s">
        <v>232</v>
      </c>
      <c r="G35" s="108"/>
      <c r="H35" s="109"/>
      <c r="I35" s="109"/>
      <c r="J35" s="110"/>
      <c r="K35" s="108"/>
      <c r="L35" s="109"/>
      <c r="M35" s="109"/>
      <c r="N35" s="110"/>
      <c r="O35" s="108"/>
      <c r="P35" s="109"/>
      <c r="Q35" s="109"/>
      <c r="R35" s="110"/>
      <c r="S35" s="108"/>
      <c r="T35" s="109"/>
      <c r="U35" s="109"/>
      <c r="V35" s="110"/>
      <c r="W35" s="108"/>
      <c r="X35" s="109"/>
      <c r="Y35" s="109"/>
      <c r="Z35" s="110"/>
      <c r="AA35" s="108"/>
      <c r="AB35" s="109"/>
      <c r="AC35" s="109"/>
      <c r="AD35" s="110"/>
      <c r="AE35" s="108">
        <v>0</v>
      </c>
      <c r="AF35" s="109">
        <v>3</v>
      </c>
      <c r="AG35" s="109" t="s">
        <v>24</v>
      </c>
      <c r="AH35" s="111">
        <v>3</v>
      </c>
      <c r="AI35" s="100"/>
    </row>
    <row r="36" spans="1:35" ht="19.5" thickBot="1" x14ac:dyDescent="0.35">
      <c r="A36" s="95" t="s">
        <v>326</v>
      </c>
      <c r="B36" s="358"/>
      <c r="C36" s="113"/>
      <c r="D36" s="102" t="s">
        <v>265</v>
      </c>
      <c r="E36" s="102" t="s">
        <v>387</v>
      </c>
      <c r="F36" s="103" t="s">
        <v>267</v>
      </c>
      <c r="G36" s="108">
        <v>2</v>
      </c>
      <c r="H36" s="109">
        <v>0</v>
      </c>
      <c r="I36" s="109" t="s">
        <v>22</v>
      </c>
      <c r="J36" s="110">
        <v>3</v>
      </c>
      <c r="K36" s="108"/>
      <c r="L36" s="109"/>
      <c r="M36" s="109"/>
      <c r="N36" s="110"/>
      <c r="O36" s="108"/>
      <c r="P36" s="109"/>
      <c r="Q36" s="109"/>
      <c r="R36" s="110"/>
      <c r="S36" s="108"/>
      <c r="T36" s="109"/>
      <c r="U36" s="109"/>
      <c r="V36" s="110"/>
      <c r="W36" s="108"/>
      <c r="X36" s="109"/>
      <c r="Y36" s="109"/>
      <c r="Z36" s="110"/>
      <c r="AA36" s="108"/>
      <c r="AB36" s="109"/>
      <c r="AC36" s="109"/>
      <c r="AD36" s="110"/>
      <c r="AE36" s="108"/>
      <c r="AF36" s="109"/>
      <c r="AG36" s="109"/>
      <c r="AH36" s="111"/>
      <c r="AI36" s="100"/>
    </row>
    <row r="37" spans="1:35" ht="19.5" thickBot="1" x14ac:dyDescent="0.35">
      <c r="A37" s="95" t="s">
        <v>327</v>
      </c>
      <c r="B37" s="358"/>
      <c r="C37" s="113"/>
      <c r="D37" s="102" t="s">
        <v>266</v>
      </c>
      <c r="E37" s="102" t="s">
        <v>388</v>
      </c>
      <c r="F37" s="103" t="s">
        <v>268</v>
      </c>
      <c r="G37" s="108"/>
      <c r="H37" s="109"/>
      <c r="I37" s="109"/>
      <c r="J37" s="110"/>
      <c r="K37" s="108"/>
      <c r="L37" s="109"/>
      <c r="M37" s="109"/>
      <c r="N37" s="110"/>
      <c r="O37" s="108"/>
      <c r="P37" s="109"/>
      <c r="Q37" s="109"/>
      <c r="R37" s="110"/>
      <c r="S37" s="108"/>
      <c r="T37" s="109"/>
      <c r="U37" s="109"/>
      <c r="V37" s="110"/>
      <c r="W37" s="108"/>
      <c r="X37" s="109"/>
      <c r="Y37" s="109"/>
      <c r="Z37" s="110"/>
      <c r="AA37" s="108"/>
      <c r="AB37" s="109"/>
      <c r="AC37" s="109"/>
      <c r="AD37" s="110"/>
      <c r="AE37" s="108">
        <v>3</v>
      </c>
      <c r="AF37" s="109">
        <v>0</v>
      </c>
      <c r="AG37" s="109" t="s">
        <v>22</v>
      </c>
      <c r="AH37" s="109">
        <v>3</v>
      </c>
      <c r="AI37" s="100"/>
    </row>
    <row r="38" spans="1:35" ht="20.25" customHeight="1" thickBot="1" x14ac:dyDescent="0.35">
      <c r="A38" s="95" t="s">
        <v>328</v>
      </c>
      <c r="B38" s="358"/>
      <c r="C38" s="113" t="s">
        <v>276</v>
      </c>
      <c r="D38" s="102" t="s">
        <v>443</v>
      </c>
      <c r="E38" s="102" t="s">
        <v>441</v>
      </c>
      <c r="F38" s="102" t="s">
        <v>210</v>
      </c>
      <c r="G38" s="142"/>
      <c r="H38" s="143"/>
      <c r="I38" s="143"/>
      <c r="J38" s="144"/>
      <c r="K38" s="142">
        <v>2</v>
      </c>
      <c r="L38" s="143">
        <v>3</v>
      </c>
      <c r="M38" s="143" t="s">
        <v>24</v>
      </c>
      <c r="N38" s="144">
        <v>5</v>
      </c>
      <c r="O38" s="142"/>
      <c r="P38" s="143"/>
      <c r="Q38" s="143"/>
      <c r="R38" s="144"/>
      <c r="S38" s="142"/>
      <c r="T38" s="143"/>
      <c r="U38" s="143"/>
      <c r="V38" s="144"/>
      <c r="W38" s="142"/>
      <c r="X38" s="143"/>
      <c r="Y38" s="143"/>
      <c r="Z38" s="144"/>
      <c r="AA38" s="142"/>
      <c r="AB38" s="143"/>
      <c r="AC38" s="143"/>
      <c r="AD38" s="144"/>
      <c r="AE38" s="142"/>
      <c r="AF38" s="143"/>
      <c r="AG38" s="143"/>
      <c r="AH38" s="144"/>
      <c r="AI38" s="146"/>
    </row>
    <row r="39" spans="1:35" ht="19.5" thickBot="1" x14ac:dyDescent="0.35">
      <c r="A39" s="95" t="s">
        <v>329</v>
      </c>
      <c r="B39" s="358"/>
      <c r="C39" s="113" t="s">
        <v>275</v>
      </c>
      <c r="D39" s="102" t="s">
        <v>31</v>
      </c>
      <c r="E39" s="102" t="s">
        <v>374</v>
      </c>
      <c r="F39" s="102" t="s">
        <v>211</v>
      </c>
      <c r="G39" s="108"/>
      <c r="H39" s="109"/>
      <c r="I39" s="109"/>
      <c r="J39" s="110"/>
      <c r="K39" s="108"/>
      <c r="L39" s="109"/>
      <c r="M39" s="109"/>
      <c r="N39" s="110"/>
      <c r="O39" s="108">
        <v>3</v>
      </c>
      <c r="P39" s="109">
        <v>1</v>
      </c>
      <c r="Q39" s="109" t="s">
        <v>22</v>
      </c>
      <c r="R39" s="110">
        <v>4</v>
      </c>
      <c r="S39" s="108"/>
      <c r="T39" s="109"/>
      <c r="U39" s="109"/>
      <c r="V39" s="110"/>
      <c r="W39" s="108"/>
      <c r="X39" s="109"/>
      <c r="Y39" s="109"/>
      <c r="Z39" s="110"/>
      <c r="AA39" s="108"/>
      <c r="AB39" s="109"/>
      <c r="AC39" s="109"/>
      <c r="AD39" s="110"/>
      <c r="AE39" s="108"/>
      <c r="AF39" s="109"/>
      <c r="AG39" s="109"/>
      <c r="AH39" s="110"/>
      <c r="AI39" s="146"/>
    </row>
    <row r="40" spans="1:35" ht="19.5" thickBot="1" x14ac:dyDescent="0.35">
      <c r="A40" s="95" t="s">
        <v>330</v>
      </c>
      <c r="B40" s="358"/>
      <c r="C40" s="113"/>
      <c r="D40" s="102" t="s">
        <v>28</v>
      </c>
      <c r="E40" s="102" t="s">
        <v>391</v>
      </c>
      <c r="F40" s="102" t="s">
        <v>347</v>
      </c>
      <c r="G40" s="108"/>
      <c r="H40" s="109"/>
      <c r="I40" s="109"/>
      <c r="J40" s="110"/>
      <c r="K40" s="108"/>
      <c r="L40" s="109"/>
      <c r="M40" s="109"/>
      <c r="N40" s="110"/>
      <c r="O40" s="108">
        <v>2</v>
      </c>
      <c r="P40" s="109">
        <v>2</v>
      </c>
      <c r="Q40" s="109" t="s">
        <v>22</v>
      </c>
      <c r="R40" s="110">
        <v>4</v>
      </c>
      <c r="S40" s="108"/>
      <c r="T40" s="109"/>
      <c r="U40" s="109"/>
      <c r="V40" s="110"/>
      <c r="W40" s="108"/>
      <c r="X40" s="109"/>
      <c r="Y40" s="109"/>
      <c r="Z40" s="110"/>
      <c r="AA40" s="108"/>
      <c r="AB40" s="109"/>
      <c r="AC40" s="109"/>
      <c r="AD40" s="110"/>
      <c r="AE40" s="108"/>
      <c r="AF40" s="109"/>
      <c r="AG40" s="109"/>
      <c r="AH40" s="110"/>
      <c r="AI40" s="146"/>
    </row>
    <row r="41" spans="1:35" ht="19.5" thickBot="1" x14ac:dyDescent="0.35">
      <c r="A41" s="95" t="s">
        <v>331</v>
      </c>
      <c r="B41" s="358"/>
      <c r="C41" s="113" t="s">
        <v>262</v>
      </c>
      <c r="D41" s="102" t="s">
        <v>101</v>
      </c>
      <c r="E41" s="102" t="s">
        <v>389</v>
      </c>
      <c r="F41" s="102" t="s">
        <v>212</v>
      </c>
      <c r="G41" s="108"/>
      <c r="H41" s="109"/>
      <c r="I41" s="109"/>
      <c r="J41" s="110"/>
      <c r="K41" s="108"/>
      <c r="L41" s="109"/>
      <c r="M41" s="109"/>
      <c r="N41" s="110"/>
      <c r="O41" s="108">
        <v>2</v>
      </c>
      <c r="P41" s="109">
        <v>2</v>
      </c>
      <c r="Q41" s="109" t="s">
        <v>24</v>
      </c>
      <c r="R41" s="110">
        <v>4</v>
      </c>
      <c r="S41" s="108"/>
      <c r="T41" s="109"/>
      <c r="U41" s="109"/>
      <c r="V41" s="110"/>
      <c r="W41" s="108"/>
      <c r="X41" s="109"/>
      <c r="Y41" s="109"/>
      <c r="Z41" s="110"/>
      <c r="AA41" s="108"/>
      <c r="AB41" s="109"/>
      <c r="AC41" s="109"/>
      <c r="AD41" s="110"/>
      <c r="AE41" s="108"/>
      <c r="AF41" s="109"/>
      <c r="AG41" s="109"/>
      <c r="AH41" s="110"/>
      <c r="AI41" s="146"/>
    </row>
    <row r="42" spans="1:35" ht="19.5" thickBot="1" x14ac:dyDescent="0.35">
      <c r="A42" s="95" t="s">
        <v>332</v>
      </c>
      <c r="B42" s="358"/>
      <c r="C42" s="113" t="s">
        <v>263</v>
      </c>
      <c r="D42" s="102" t="s">
        <v>97</v>
      </c>
      <c r="E42" s="102" t="s">
        <v>390</v>
      </c>
      <c r="F42" s="102" t="s">
        <v>213</v>
      </c>
      <c r="G42" s="108"/>
      <c r="H42" s="109"/>
      <c r="I42" s="109"/>
      <c r="J42" s="110"/>
      <c r="K42" s="108"/>
      <c r="L42" s="109"/>
      <c r="M42" s="109"/>
      <c r="N42" s="110"/>
      <c r="O42" s="108"/>
      <c r="P42" s="109"/>
      <c r="Q42" s="109"/>
      <c r="R42" s="110"/>
      <c r="S42" s="108">
        <v>2</v>
      </c>
      <c r="T42" s="109">
        <v>2</v>
      </c>
      <c r="U42" s="109" t="s">
        <v>24</v>
      </c>
      <c r="V42" s="110">
        <v>4</v>
      </c>
      <c r="W42" s="108"/>
      <c r="X42" s="109"/>
      <c r="Y42" s="109"/>
      <c r="Z42" s="110"/>
      <c r="AA42" s="108"/>
      <c r="AB42" s="109"/>
      <c r="AC42" s="109"/>
      <c r="AD42" s="110"/>
      <c r="AE42" s="108"/>
      <c r="AF42" s="109"/>
      <c r="AG42" s="109"/>
      <c r="AH42" s="110"/>
      <c r="AI42" s="146"/>
    </row>
    <row r="43" spans="1:35" ht="19.5" thickBot="1" x14ac:dyDescent="0.35">
      <c r="A43" s="95" t="s">
        <v>333</v>
      </c>
      <c r="B43" s="358"/>
      <c r="C43" s="113" t="s">
        <v>264</v>
      </c>
      <c r="D43" s="102" t="s">
        <v>104</v>
      </c>
      <c r="E43" s="102" t="s">
        <v>406</v>
      </c>
      <c r="F43" s="103" t="s">
        <v>567</v>
      </c>
      <c r="G43" s="108"/>
      <c r="H43" s="109"/>
      <c r="I43" s="109"/>
      <c r="J43" s="110"/>
      <c r="K43" s="108"/>
      <c r="L43" s="109"/>
      <c r="M43" s="109"/>
      <c r="N43" s="110"/>
      <c r="O43" s="108"/>
      <c r="P43" s="109"/>
      <c r="Q43" s="109"/>
      <c r="R43" s="110"/>
      <c r="S43" s="108"/>
      <c r="T43" s="109"/>
      <c r="U43" s="109"/>
      <c r="V43" s="110"/>
      <c r="W43" s="108">
        <v>2</v>
      </c>
      <c r="X43" s="109">
        <v>2</v>
      </c>
      <c r="Y43" s="109" t="s">
        <v>22</v>
      </c>
      <c r="Z43" s="110">
        <v>4</v>
      </c>
      <c r="AA43" s="108"/>
      <c r="AB43" s="109"/>
      <c r="AC43" s="109"/>
      <c r="AD43" s="110"/>
      <c r="AE43" s="108"/>
      <c r="AF43" s="109"/>
      <c r="AG43" s="109"/>
      <c r="AH43" s="110"/>
      <c r="AI43" s="147"/>
    </row>
    <row r="44" spans="1:35" ht="18.600000000000001" customHeight="1" thickBot="1" x14ac:dyDescent="0.35">
      <c r="A44" s="95" t="s">
        <v>334</v>
      </c>
      <c r="B44" s="346" t="s">
        <v>106</v>
      </c>
      <c r="C44" s="113"/>
      <c r="D44" s="117" t="s">
        <v>39</v>
      </c>
      <c r="E44" s="117" t="s">
        <v>393</v>
      </c>
      <c r="F44" s="118" t="s">
        <v>239</v>
      </c>
      <c r="G44" s="104"/>
      <c r="H44" s="105"/>
      <c r="I44" s="105"/>
      <c r="J44" s="106"/>
      <c r="K44" s="104"/>
      <c r="L44" s="105"/>
      <c r="M44" s="105"/>
      <c r="N44" s="106"/>
      <c r="O44" s="104">
        <v>1</v>
      </c>
      <c r="P44" s="105">
        <v>2</v>
      </c>
      <c r="Q44" s="105" t="s">
        <v>24</v>
      </c>
      <c r="R44" s="106">
        <v>4</v>
      </c>
      <c r="S44" s="104"/>
      <c r="T44" s="105"/>
      <c r="U44" s="105"/>
      <c r="V44" s="106"/>
      <c r="W44" s="104"/>
      <c r="X44" s="105"/>
      <c r="Y44" s="105"/>
      <c r="Z44" s="106"/>
      <c r="AA44" s="104"/>
      <c r="AB44" s="105"/>
      <c r="AC44" s="105"/>
      <c r="AD44" s="106"/>
      <c r="AE44" s="104"/>
      <c r="AF44" s="105"/>
      <c r="AG44" s="105"/>
      <c r="AH44" s="106"/>
      <c r="AI44" s="146"/>
    </row>
    <row r="45" spans="1:35" ht="19.5" thickBot="1" x14ac:dyDescent="0.35">
      <c r="A45" s="95" t="s">
        <v>335</v>
      </c>
      <c r="B45" s="347"/>
      <c r="C45" s="113"/>
      <c r="D45" s="117" t="s">
        <v>86</v>
      </c>
      <c r="E45" s="117" t="s">
        <v>413</v>
      </c>
      <c r="F45" s="118" t="s">
        <v>261</v>
      </c>
      <c r="G45" s="142"/>
      <c r="H45" s="143"/>
      <c r="I45" s="143"/>
      <c r="J45" s="144"/>
      <c r="K45" s="142"/>
      <c r="L45" s="143"/>
      <c r="M45" s="143"/>
      <c r="N45" s="144"/>
      <c r="O45" s="142"/>
      <c r="P45" s="143"/>
      <c r="Q45" s="143"/>
      <c r="R45" s="144"/>
      <c r="S45" s="142">
        <v>1</v>
      </c>
      <c r="T45" s="143">
        <v>2</v>
      </c>
      <c r="U45" s="143" t="s">
        <v>22</v>
      </c>
      <c r="V45" s="144">
        <v>4</v>
      </c>
      <c r="W45" s="142"/>
      <c r="X45" s="143"/>
      <c r="Y45" s="143"/>
      <c r="Z45" s="144"/>
      <c r="AA45" s="142"/>
      <c r="AB45" s="143"/>
      <c r="AC45" s="143"/>
      <c r="AD45" s="144"/>
      <c r="AE45" s="142"/>
      <c r="AF45" s="143"/>
      <c r="AG45" s="143"/>
      <c r="AH45" s="144"/>
      <c r="AI45" s="146"/>
    </row>
    <row r="46" spans="1:35" ht="18" customHeight="1" thickBot="1" x14ac:dyDescent="0.35">
      <c r="A46" s="95" t="s">
        <v>348</v>
      </c>
      <c r="B46" s="347"/>
      <c r="C46" s="113"/>
      <c r="D46" s="119" t="s">
        <v>141</v>
      </c>
      <c r="E46" s="119" t="s">
        <v>414</v>
      </c>
      <c r="F46" s="118" t="s">
        <v>283</v>
      </c>
      <c r="G46" s="108"/>
      <c r="H46" s="109"/>
      <c r="I46" s="109"/>
      <c r="J46" s="110"/>
      <c r="K46" s="108"/>
      <c r="L46" s="109"/>
      <c r="M46" s="109"/>
      <c r="N46" s="110"/>
      <c r="O46" s="108"/>
      <c r="P46" s="109"/>
      <c r="Q46" s="109"/>
      <c r="R46" s="110"/>
      <c r="S46" s="108">
        <v>1</v>
      </c>
      <c r="T46" s="109">
        <v>2</v>
      </c>
      <c r="U46" s="109" t="s">
        <v>24</v>
      </c>
      <c r="V46" s="110">
        <v>4</v>
      </c>
      <c r="W46" s="108"/>
      <c r="X46" s="109"/>
      <c r="Y46" s="109"/>
      <c r="Z46" s="110"/>
      <c r="AA46" s="108"/>
      <c r="AB46" s="109"/>
      <c r="AC46" s="109"/>
      <c r="AD46" s="110"/>
      <c r="AE46" s="108"/>
      <c r="AF46" s="109"/>
      <c r="AG46" s="109"/>
      <c r="AH46" s="110"/>
      <c r="AI46" s="146"/>
    </row>
    <row r="47" spans="1:35" ht="22.15" customHeight="1" thickBot="1" x14ac:dyDescent="0.35">
      <c r="A47" s="95" t="s">
        <v>349</v>
      </c>
      <c r="B47" s="347"/>
      <c r="C47" s="113"/>
      <c r="D47" s="119" t="s">
        <v>214</v>
      </c>
      <c r="E47" s="119" t="s">
        <v>408</v>
      </c>
      <c r="F47" s="118" t="s">
        <v>284</v>
      </c>
      <c r="G47" s="108"/>
      <c r="H47" s="109"/>
      <c r="I47" s="109"/>
      <c r="J47" s="110"/>
      <c r="K47" s="108"/>
      <c r="L47" s="109"/>
      <c r="M47" s="109"/>
      <c r="N47" s="110"/>
      <c r="O47" s="108"/>
      <c r="P47" s="109"/>
      <c r="Q47" s="109"/>
      <c r="R47" s="110"/>
      <c r="S47" s="108">
        <v>2</v>
      </c>
      <c r="T47" s="109">
        <v>2</v>
      </c>
      <c r="U47" s="109" t="s">
        <v>22</v>
      </c>
      <c r="V47" s="110">
        <v>4</v>
      </c>
      <c r="W47" s="108"/>
      <c r="X47" s="109"/>
      <c r="Y47" s="109"/>
      <c r="Z47" s="110"/>
      <c r="AA47" s="108"/>
      <c r="AB47" s="109"/>
      <c r="AC47" s="109"/>
      <c r="AD47" s="110"/>
      <c r="AE47" s="108"/>
      <c r="AF47" s="109"/>
      <c r="AG47" s="109"/>
      <c r="AH47" s="110"/>
      <c r="AI47" s="146"/>
    </row>
    <row r="48" spans="1:35" ht="19.5" thickBot="1" x14ac:dyDescent="0.35">
      <c r="A48" s="95" t="s">
        <v>350</v>
      </c>
      <c r="B48" s="347"/>
      <c r="C48" s="113"/>
      <c r="D48" s="119" t="s">
        <v>32</v>
      </c>
      <c r="E48" s="119" t="s">
        <v>409</v>
      </c>
      <c r="F48" s="119" t="s">
        <v>260</v>
      </c>
      <c r="G48" s="108"/>
      <c r="H48" s="109"/>
      <c r="I48" s="109"/>
      <c r="J48" s="110"/>
      <c r="K48" s="108"/>
      <c r="L48" s="109"/>
      <c r="M48" s="109"/>
      <c r="N48" s="110"/>
      <c r="O48" s="108"/>
      <c r="P48" s="109"/>
      <c r="Q48" s="109"/>
      <c r="R48" s="110"/>
      <c r="S48" s="108">
        <v>2</v>
      </c>
      <c r="T48" s="109">
        <v>2</v>
      </c>
      <c r="U48" s="109" t="s">
        <v>22</v>
      </c>
      <c r="V48" s="110">
        <v>4</v>
      </c>
      <c r="W48" s="108"/>
      <c r="X48" s="109"/>
      <c r="Y48" s="109"/>
      <c r="Z48" s="110"/>
      <c r="AA48" s="108"/>
      <c r="AB48" s="109"/>
      <c r="AC48" s="109"/>
      <c r="AD48" s="110"/>
      <c r="AE48" s="108"/>
      <c r="AF48" s="109"/>
      <c r="AG48" s="109"/>
      <c r="AH48" s="110"/>
      <c r="AI48" s="146"/>
    </row>
    <row r="49" spans="1:35" ht="19.5" thickBot="1" x14ac:dyDescent="0.35">
      <c r="A49" s="95" t="s">
        <v>352</v>
      </c>
      <c r="B49" s="347"/>
      <c r="C49" s="113"/>
      <c r="D49" s="119" t="s">
        <v>178</v>
      </c>
      <c r="E49" s="119" t="s">
        <v>394</v>
      </c>
      <c r="F49" s="118" t="s">
        <v>285</v>
      </c>
      <c r="G49" s="142"/>
      <c r="H49" s="143"/>
      <c r="I49" s="143"/>
      <c r="J49" s="144"/>
      <c r="K49" s="142"/>
      <c r="L49" s="143"/>
      <c r="M49" s="143"/>
      <c r="N49" s="144"/>
      <c r="O49" s="142"/>
      <c r="P49" s="143"/>
      <c r="Q49" s="143"/>
      <c r="R49" s="144"/>
      <c r="S49" s="142"/>
      <c r="T49" s="143"/>
      <c r="U49" s="143"/>
      <c r="V49" s="144"/>
      <c r="W49" s="142">
        <v>2</v>
      </c>
      <c r="X49" s="143">
        <v>2</v>
      </c>
      <c r="Y49" s="143" t="s">
        <v>22</v>
      </c>
      <c r="Z49" s="144">
        <v>4</v>
      </c>
      <c r="AA49" s="142"/>
      <c r="AB49" s="143"/>
      <c r="AC49" s="143"/>
      <c r="AD49" s="144"/>
      <c r="AE49" s="142"/>
      <c r="AF49" s="143"/>
      <c r="AG49" s="143"/>
      <c r="AH49" s="144"/>
      <c r="AI49" s="147"/>
    </row>
    <row r="50" spans="1:35" ht="19.5" thickBot="1" x14ac:dyDescent="0.35">
      <c r="A50" s="95" t="s">
        <v>353</v>
      </c>
      <c r="B50" s="347"/>
      <c r="C50" s="113"/>
      <c r="D50" s="119" t="s">
        <v>392</v>
      </c>
      <c r="E50" s="119" t="s">
        <v>399</v>
      </c>
      <c r="F50" s="118" t="s">
        <v>286</v>
      </c>
      <c r="G50" s="139"/>
      <c r="H50" s="140"/>
      <c r="I50" s="140"/>
      <c r="J50" s="141"/>
      <c r="K50" s="139"/>
      <c r="L50" s="140"/>
      <c r="M50" s="140"/>
      <c r="N50" s="141"/>
      <c r="O50" s="139"/>
      <c r="P50" s="140"/>
      <c r="Q50" s="140"/>
      <c r="R50" s="141"/>
      <c r="S50" s="139"/>
      <c r="T50" s="140"/>
      <c r="U50" s="140"/>
      <c r="V50" s="141"/>
      <c r="W50" s="139">
        <v>0</v>
      </c>
      <c r="X50" s="140">
        <v>3</v>
      </c>
      <c r="Y50" s="140" t="s">
        <v>24</v>
      </c>
      <c r="Z50" s="141">
        <v>4</v>
      </c>
      <c r="AA50" s="139"/>
      <c r="AB50" s="140"/>
      <c r="AC50" s="140"/>
      <c r="AD50" s="141"/>
      <c r="AE50" s="139"/>
      <c r="AF50" s="140"/>
      <c r="AG50" s="140"/>
      <c r="AH50" s="141"/>
      <c r="AI50" s="147"/>
    </row>
    <row r="51" spans="1:35" ht="20.45" customHeight="1" thickBot="1" x14ac:dyDescent="0.35">
      <c r="A51" s="95" t="s">
        <v>354</v>
      </c>
      <c r="B51" s="347"/>
      <c r="C51" s="113"/>
      <c r="D51" s="119" t="s">
        <v>88</v>
      </c>
      <c r="E51" s="119" t="s">
        <v>400</v>
      </c>
      <c r="F51" s="118" t="s">
        <v>240</v>
      </c>
      <c r="G51" s="139"/>
      <c r="H51" s="140"/>
      <c r="I51" s="140"/>
      <c r="J51" s="141"/>
      <c r="K51" s="139"/>
      <c r="L51" s="140"/>
      <c r="M51" s="140"/>
      <c r="N51" s="141"/>
      <c r="O51" s="139"/>
      <c r="P51" s="140"/>
      <c r="Q51" s="140"/>
      <c r="R51" s="141"/>
      <c r="S51" s="139"/>
      <c r="T51" s="140"/>
      <c r="U51" s="140"/>
      <c r="V51" s="141"/>
      <c r="W51" s="139"/>
      <c r="X51" s="140"/>
      <c r="Y51" s="140"/>
      <c r="Z51" s="141"/>
      <c r="AA51" s="139">
        <v>0</v>
      </c>
      <c r="AB51" s="140">
        <v>0</v>
      </c>
      <c r="AC51" s="140" t="s">
        <v>26</v>
      </c>
      <c r="AD51" s="141">
        <v>0</v>
      </c>
      <c r="AE51" s="139"/>
      <c r="AF51" s="140"/>
      <c r="AG51" s="140"/>
      <c r="AH51" s="141"/>
      <c r="AI51" s="147"/>
    </row>
    <row r="52" spans="1:35" ht="19.5" thickBot="1" x14ac:dyDescent="0.35">
      <c r="A52" s="95" t="s">
        <v>355</v>
      </c>
      <c r="B52" s="347"/>
      <c r="C52" s="113"/>
      <c r="D52" s="119" t="s">
        <v>216</v>
      </c>
      <c r="E52" s="119" t="s">
        <v>410</v>
      </c>
      <c r="F52" s="118" t="s">
        <v>287</v>
      </c>
      <c r="G52" s="139"/>
      <c r="H52" s="140"/>
      <c r="I52" s="140"/>
      <c r="J52" s="141"/>
      <c r="K52" s="139"/>
      <c r="L52" s="140"/>
      <c r="M52" s="140"/>
      <c r="N52" s="141"/>
      <c r="O52" s="139"/>
      <c r="P52" s="140"/>
      <c r="Q52" s="140"/>
      <c r="R52" s="141"/>
      <c r="S52" s="139"/>
      <c r="T52" s="140"/>
      <c r="U52" s="140"/>
      <c r="V52" s="141"/>
      <c r="W52" s="139"/>
      <c r="X52" s="140"/>
      <c r="Y52" s="140"/>
      <c r="Z52" s="141"/>
      <c r="AA52" s="139">
        <v>2</v>
      </c>
      <c r="AB52" s="140">
        <v>2</v>
      </c>
      <c r="AC52" s="140" t="s">
        <v>24</v>
      </c>
      <c r="AD52" s="141">
        <v>4</v>
      </c>
      <c r="AE52" s="139"/>
      <c r="AF52" s="140"/>
      <c r="AG52" s="140"/>
      <c r="AH52" s="141"/>
      <c r="AI52" s="147"/>
    </row>
    <row r="53" spans="1:35" ht="19.5" thickBot="1" x14ac:dyDescent="0.35">
      <c r="A53" s="95" t="s">
        <v>356</v>
      </c>
      <c r="B53" s="347"/>
      <c r="C53" s="113"/>
      <c r="D53" s="119" t="s">
        <v>94</v>
      </c>
      <c r="E53" s="119" t="s">
        <v>411</v>
      </c>
      <c r="F53" s="118" t="s">
        <v>241</v>
      </c>
      <c r="G53" s="139"/>
      <c r="H53" s="140"/>
      <c r="I53" s="140"/>
      <c r="J53" s="141"/>
      <c r="K53" s="139"/>
      <c r="L53" s="140"/>
      <c r="M53" s="140"/>
      <c r="N53" s="141"/>
      <c r="O53" s="139"/>
      <c r="P53" s="140"/>
      <c r="Q53" s="140"/>
      <c r="R53" s="141"/>
      <c r="S53" s="139"/>
      <c r="T53" s="140"/>
      <c r="U53" s="140"/>
      <c r="V53" s="141"/>
      <c r="W53" s="139"/>
      <c r="X53" s="140"/>
      <c r="Y53" s="140"/>
      <c r="Z53" s="141"/>
      <c r="AA53" s="139">
        <v>1</v>
      </c>
      <c r="AB53" s="140">
        <v>2</v>
      </c>
      <c r="AC53" s="140" t="s">
        <v>24</v>
      </c>
      <c r="AD53" s="141">
        <v>4</v>
      </c>
      <c r="AE53" s="139"/>
      <c r="AF53" s="140"/>
      <c r="AG53" s="140"/>
      <c r="AH53" s="141"/>
      <c r="AI53" s="147"/>
    </row>
    <row r="54" spans="1:35" ht="18.75" customHeight="1" thickBot="1" x14ac:dyDescent="0.35">
      <c r="A54" s="95" t="s">
        <v>357</v>
      </c>
      <c r="B54" s="347"/>
      <c r="C54" s="113"/>
      <c r="D54" s="119" t="s">
        <v>103</v>
      </c>
      <c r="E54" s="119" t="s">
        <v>412</v>
      </c>
      <c r="F54" s="118" t="s">
        <v>288</v>
      </c>
      <c r="G54" s="139"/>
      <c r="H54" s="140"/>
      <c r="I54" s="140"/>
      <c r="J54" s="141"/>
      <c r="K54" s="139"/>
      <c r="L54" s="140"/>
      <c r="M54" s="140"/>
      <c r="N54" s="141"/>
      <c r="O54" s="139"/>
      <c r="P54" s="140"/>
      <c r="Q54" s="140"/>
      <c r="R54" s="141"/>
      <c r="S54" s="139"/>
      <c r="T54" s="140"/>
      <c r="U54" s="140"/>
      <c r="V54" s="141"/>
      <c r="W54" s="139"/>
      <c r="X54" s="140"/>
      <c r="Y54" s="140"/>
      <c r="Z54" s="141"/>
      <c r="AA54" s="139"/>
      <c r="AB54" s="140"/>
      <c r="AC54" s="140"/>
      <c r="AD54" s="141"/>
      <c r="AE54" s="139">
        <v>2</v>
      </c>
      <c r="AF54" s="140">
        <v>2</v>
      </c>
      <c r="AG54" s="140" t="s">
        <v>22</v>
      </c>
      <c r="AH54" s="141">
        <v>4</v>
      </c>
      <c r="AI54" s="147"/>
    </row>
    <row r="55" spans="1:35" ht="19.5" thickBot="1" x14ac:dyDescent="0.35">
      <c r="A55" s="95" t="s">
        <v>358</v>
      </c>
      <c r="B55" s="348"/>
      <c r="C55" s="29"/>
      <c r="D55" s="102" t="s">
        <v>44</v>
      </c>
      <c r="E55" s="102" t="s">
        <v>336</v>
      </c>
      <c r="F55" s="103" t="s">
        <v>243</v>
      </c>
      <c r="G55" s="114"/>
      <c r="H55" s="115"/>
      <c r="I55" s="115"/>
      <c r="J55" s="116"/>
      <c r="K55" s="114"/>
      <c r="L55" s="115"/>
      <c r="M55" s="115"/>
      <c r="N55" s="116"/>
      <c r="O55" s="114"/>
      <c r="P55" s="115"/>
      <c r="Q55" s="115"/>
      <c r="R55" s="116"/>
      <c r="S55" s="114"/>
      <c r="T55" s="115"/>
      <c r="U55" s="115"/>
      <c r="V55" s="116"/>
      <c r="W55" s="114"/>
      <c r="X55" s="115"/>
      <c r="Y55" s="115"/>
      <c r="Z55" s="116"/>
      <c r="AA55" s="114"/>
      <c r="AB55" s="115"/>
      <c r="AC55" s="115"/>
      <c r="AD55" s="116"/>
      <c r="AE55" s="114">
        <v>0</v>
      </c>
      <c r="AF55" s="115">
        <v>10</v>
      </c>
      <c r="AG55" s="115" t="s">
        <v>24</v>
      </c>
      <c r="AH55" s="116">
        <v>15</v>
      </c>
      <c r="AI55" s="146"/>
    </row>
    <row r="56" spans="1:35" s="138" customFormat="1" ht="19.5" thickBot="1" x14ac:dyDescent="0.35">
      <c r="A56" s="133"/>
      <c r="B56" s="133"/>
      <c r="C56" s="134"/>
      <c r="D56" s="135" t="s">
        <v>48</v>
      </c>
      <c r="E56" s="135"/>
      <c r="F56" s="136"/>
      <c r="G56" s="170">
        <f>+G57+H57</f>
        <v>25</v>
      </c>
      <c r="H56" s="171"/>
      <c r="I56" s="171"/>
      <c r="J56" s="172"/>
      <c r="K56" s="170">
        <f>+K57+L57</f>
        <v>27</v>
      </c>
      <c r="L56" s="171"/>
      <c r="M56" s="171"/>
      <c r="N56" s="172"/>
      <c r="O56" s="173">
        <f>+O57+P57</f>
        <v>25</v>
      </c>
      <c r="P56" s="171"/>
      <c r="Q56" s="171"/>
      <c r="R56" s="172"/>
      <c r="S56" s="173">
        <f>+S57+T57</f>
        <v>25</v>
      </c>
      <c r="T56" s="171"/>
      <c r="U56" s="171"/>
      <c r="V56" s="172"/>
      <c r="W56" s="173">
        <f>+W57+X57</f>
        <v>26</v>
      </c>
      <c r="X56" s="171"/>
      <c r="Y56" s="171"/>
      <c r="Z56" s="172"/>
      <c r="AA56" s="173">
        <f>+AA57+AB57</f>
        <v>24</v>
      </c>
      <c r="AB56" s="171"/>
      <c r="AC56" s="171"/>
      <c r="AD56" s="172"/>
      <c r="AE56" s="173">
        <f>+AE57+AF57</f>
        <v>24</v>
      </c>
      <c r="AF56" s="171"/>
      <c r="AG56" s="171"/>
      <c r="AH56" s="172"/>
      <c r="AI56" s="137"/>
    </row>
    <row r="57" spans="1:35" ht="19.5" thickBot="1" x14ac:dyDescent="0.35">
      <c r="A57" s="95"/>
      <c r="B57" s="95"/>
      <c r="C57" s="29"/>
      <c r="D57" s="96"/>
      <c r="E57" s="96"/>
      <c r="F57" s="120" t="s">
        <v>49</v>
      </c>
      <c r="G57" s="166">
        <f t="shared" ref="G57:AH57" si="0">SUM(G8:G55)</f>
        <v>13</v>
      </c>
      <c r="H57" s="167">
        <f t="shared" si="0"/>
        <v>12</v>
      </c>
      <c r="I57" s="167">
        <f t="shared" si="0"/>
        <v>0</v>
      </c>
      <c r="J57" s="168">
        <f t="shared" si="0"/>
        <v>29</v>
      </c>
      <c r="K57" s="166">
        <f t="shared" si="0"/>
        <v>13</v>
      </c>
      <c r="L57" s="167">
        <f t="shared" si="0"/>
        <v>14</v>
      </c>
      <c r="M57" s="167">
        <f t="shared" si="0"/>
        <v>0</v>
      </c>
      <c r="N57" s="168">
        <f t="shared" si="0"/>
        <v>31</v>
      </c>
      <c r="O57" s="169">
        <f t="shared" si="0"/>
        <v>14</v>
      </c>
      <c r="P57" s="167">
        <f t="shared" si="0"/>
        <v>11</v>
      </c>
      <c r="Q57" s="167">
        <f t="shared" si="0"/>
        <v>0</v>
      </c>
      <c r="R57" s="174">
        <f t="shared" si="0"/>
        <v>28</v>
      </c>
      <c r="S57" s="166">
        <f t="shared" si="0"/>
        <v>11</v>
      </c>
      <c r="T57" s="167">
        <f t="shared" si="0"/>
        <v>14</v>
      </c>
      <c r="U57" s="167">
        <f t="shared" si="0"/>
        <v>0</v>
      </c>
      <c r="V57" s="168">
        <f t="shared" si="0"/>
        <v>28</v>
      </c>
      <c r="W57" s="169">
        <f t="shared" si="0"/>
        <v>10</v>
      </c>
      <c r="X57" s="167">
        <f t="shared" si="0"/>
        <v>16</v>
      </c>
      <c r="Y57" s="167">
        <f t="shared" si="0"/>
        <v>0</v>
      </c>
      <c r="Z57" s="168">
        <f t="shared" si="0"/>
        <v>28</v>
      </c>
      <c r="AA57" s="169">
        <f t="shared" si="0"/>
        <v>9</v>
      </c>
      <c r="AB57" s="167">
        <f t="shared" si="0"/>
        <v>15</v>
      </c>
      <c r="AC57" s="167">
        <f t="shared" si="0"/>
        <v>0</v>
      </c>
      <c r="AD57" s="168">
        <f t="shared" si="0"/>
        <v>25</v>
      </c>
      <c r="AE57" s="169">
        <f t="shared" si="0"/>
        <v>7</v>
      </c>
      <c r="AF57" s="167">
        <f t="shared" si="0"/>
        <v>17</v>
      </c>
      <c r="AG57" s="167">
        <f t="shared" si="0"/>
        <v>0</v>
      </c>
      <c r="AH57" s="168">
        <f t="shared" si="0"/>
        <v>29</v>
      </c>
      <c r="AI57" s="121"/>
    </row>
    <row r="58" spans="1:35" ht="19.5" thickBot="1" x14ac:dyDescent="0.35">
      <c r="A58" s="95"/>
      <c r="B58" s="359" t="s">
        <v>50</v>
      </c>
      <c r="C58" s="122"/>
      <c r="D58" s="96" t="s">
        <v>51</v>
      </c>
      <c r="E58" s="96" t="s">
        <v>337</v>
      </c>
      <c r="F58" s="120" t="s">
        <v>52</v>
      </c>
      <c r="G58" s="142"/>
      <c r="H58" s="143"/>
      <c r="I58" s="143">
        <f>COUNTIF(I8:I55,"s")</f>
        <v>0</v>
      </c>
      <c r="J58" s="144"/>
      <c r="K58" s="142"/>
      <c r="L58" s="143"/>
      <c r="M58" s="143">
        <f>COUNTIF(M8:M55,"s")</f>
        <v>1</v>
      </c>
      <c r="N58" s="144"/>
      <c r="O58" s="165"/>
      <c r="P58" s="143"/>
      <c r="Q58" s="143">
        <f>COUNTIF(Q8:Q55,"s")</f>
        <v>1</v>
      </c>
      <c r="R58" s="145"/>
      <c r="S58" s="142"/>
      <c r="T58" s="143"/>
      <c r="U58" s="143">
        <f>COUNTIF(U8:U55,"s")</f>
        <v>0</v>
      </c>
      <c r="V58" s="144"/>
      <c r="W58" s="165"/>
      <c r="X58" s="143"/>
      <c r="Y58" s="143">
        <f>COUNTIF(Y8:Y55,"s")</f>
        <v>0</v>
      </c>
      <c r="Z58" s="144"/>
      <c r="AA58" s="165"/>
      <c r="AB58" s="143"/>
      <c r="AC58" s="143">
        <f>COUNTIF(AC8:AC55,"s")</f>
        <v>1</v>
      </c>
      <c r="AD58" s="144"/>
      <c r="AE58" s="165"/>
      <c r="AF58" s="143"/>
      <c r="AG58" s="143">
        <f>COUNTIF(AG8:AG55,"s")</f>
        <v>0</v>
      </c>
      <c r="AH58" s="144"/>
      <c r="AI58" s="121"/>
    </row>
    <row r="59" spans="1:35" ht="19.5" thickBot="1" x14ac:dyDescent="0.35">
      <c r="A59" s="95"/>
      <c r="B59" s="359"/>
      <c r="C59" s="122"/>
      <c r="D59" s="96" t="s">
        <v>53</v>
      </c>
      <c r="E59" s="96" t="s">
        <v>338</v>
      </c>
      <c r="F59" s="120" t="s">
        <v>54</v>
      </c>
      <c r="G59" s="108"/>
      <c r="H59" s="109"/>
      <c r="I59" s="109">
        <f>COUNTIF(I8:I55,"k")</f>
        <v>4</v>
      </c>
      <c r="J59" s="110"/>
      <c r="K59" s="108"/>
      <c r="L59" s="109"/>
      <c r="M59" s="109">
        <f>COUNTIF(M8:M55,"k")</f>
        <v>4</v>
      </c>
      <c r="N59" s="110"/>
      <c r="O59" s="158"/>
      <c r="P59" s="109"/>
      <c r="Q59" s="109">
        <f>COUNTIF(Q8:Q55,"k")</f>
        <v>4</v>
      </c>
      <c r="R59" s="110"/>
      <c r="S59" s="158"/>
      <c r="T59" s="109"/>
      <c r="U59" s="109">
        <f>COUNTIF(U8:U55,"k")</f>
        <v>4</v>
      </c>
      <c r="V59" s="110"/>
      <c r="W59" s="158"/>
      <c r="X59" s="109"/>
      <c r="Y59" s="109">
        <f>COUNTIF(Y8:Y55,"k")</f>
        <v>3</v>
      </c>
      <c r="Z59" s="110"/>
      <c r="AA59" s="158"/>
      <c r="AB59" s="109"/>
      <c r="AC59" s="109">
        <f>COUNTIF(AC8:AC55,"k")</f>
        <v>3</v>
      </c>
      <c r="AD59" s="110"/>
      <c r="AE59" s="158"/>
      <c r="AF59" s="109"/>
      <c r="AG59" s="109">
        <f>COUNTIF(AG8:AG55,"k")</f>
        <v>3</v>
      </c>
      <c r="AH59" s="110"/>
      <c r="AI59" s="121"/>
    </row>
    <row r="60" spans="1:35" ht="19.5" thickBot="1" x14ac:dyDescent="0.35">
      <c r="A60" s="95"/>
      <c r="B60" s="359"/>
      <c r="C60" s="122"/>
      <c r="D60" s="96" t="s">
        <v>55</v>
      </c>
      <c r="E60" s="96" t="s">
        <v>339</v>
      </c>
      <c r="F60" s="120" t="s">
        <v>56</v>
      </c>
      <c r="G60" s="108"/>
      <c r="H60" s="109"/>
      <c r="I60" s="109">
        <f>COUNTIF(I8:I55,"é")</f>
        <v>2</v>
      </c>
      <c r="J60" s="110"/>
      <c r="K60" s="108"/>
      <c r="L60" s="109"/>
      <c r="M60" s="109">
        <f>COUNTIF(M8:M55,"é")</f>
        <v>3</v>
      </c>
      <c r="N60" s="110"/>
      <c r="O60" s="158"/>
      <c r="P60" s="109"/>
      <c r="Q60" s="109">
        <f>COUNTIF(Q8:Q55,"é")</f>
        <v>3</v>
      </c>
      <c r="R60" s="110"/>
      <c r="S60" s="158"/>
      <c r="T60" s="109"/>
      <c r="U60" s="109">
        <f>COUNTIF(U8:U55,"é")</f>
        <v>2</v>
      </c>
      <c r="V60" s="110"/>
      <c r="W60" s="158"/>
      <c r="X60" s="109"/>
      <c r="Y60" s="109">
        <f>COUNTIF(Y8:Y55,"é")</f>
        <v>4</v>
      </c>
      <c r="Z60" s="110"/>
      <c r="AA60" s="158"/>
      <c r="AB60" s="109"/>
      <c r="AC60" s="109">
        <f>COUNTIF(AC8:AC55,"é")</f>
        <v>3</v>
      </c>
      <c r="AD60" s="110"/>
      <c r="AE60" s="158"/>
      <c r="AF60" s="109"/>
      <c r="AG60" s="109">
        <f>COUNTIF(AG8:AG55,"é")</f>
        <v>2</v>
      </c>
      <c r="AH60" s="110"/>
      <c r="AI60" s="121"/>
    </row>
    <row r="61" spans="1:35" ht="19.5" thickBot="1" x14ac:dyDescent="0.35">
      <c r="A61" s="95"/>
      <c r="B61" s="95"/>
      <c r="C61" s="29"/>
      <c r="D61" s="96"/>
      <c r="E61" s="96"/>
      <c r="F61" s="97"/>
      <c r="G61" s="163"/>
      <c r="H61" s="161"/>
      <c r="I61" s="161"/>
      <c r="J61" s="162"/>
      <c r="K61" s="163"/>
      <c r="L61" s="161"/>
      <c r="M61" s="161"/>
      <c r="N61" s="162"/>
      <c r="O61" s="164"/>
      <c r="P61" s="161"/>
      <c r="Q61" s="161"/>
      <c r="R61" s="162"/>
      <c r="S61" s="164"/>
      <c r="T61" s="161"/>
      <c r="U61" s="161"/>
      <c r="V61" s="162"/>
      <c r="W61" s="164"/>
      <c r="X61" s="161"/>
      <c r="Y61" s="161"/>
      <c r="Z61" s="162"/>
      <c r="AA61" s="164"/>
      <c r="AB61" s="161"/>
      <c r="AC61" s="161"/>
      <c r="AD61" s="162"/>
      <c r="AE61" s="164"/>
      <c r="AF61" s="161"/>
      <c r="AG61" s="161"/>
      <c r="AH61" s="162"/>
      <c r="AI61" s="121"/>
    </row>
    <row r="62" spans="1:35" ht="21.75" thickBot="1" x14ac:dyDescent="0.35">
      <c r="A62" s="95"/>
      <c r="B62" s="123" t="s">
        <v>59</v>
      </c>
      <c r="C62" s="113"/>
      <c r="D62" s="96" t="s">
        <v>340</v>
      </c>
      <c r="E62" s="96" t="s">
        <v>341</v>
      </c>
      <c r="F62" s="120"/>
      <c r="G62" s="166"/>
      <c r="H62" s="167"/>
      <c r="I62" s="167"/>
      <c r="J62" s="168">
        <v>3</v>
      </c>
      <c r="K62" s="166"/>
      <c r="L62" s="167"/>
      <c r="M62" s="167"/>
      <c r="N62" s="168"/>
      <c r="O62" s="169"/>
      <c r="P62" s="167"/>
      <c r="Q62" s="167"/>
      <c r="R62" s="168"/>
      <c r="S62" s="169"/>
      <c r="T62" s="167"/>
      <c r="U62" s="167"/>
      <c r="V62" s="168">
        <v>3</v>
      </c>
      <c r="W62" s="169"/>
      <c r="X62" s="167"/>
      <c r="Y62" s="167"/>
      <c r="Z62" s="168">
        <v>3</v>
      </c>
      <c r="AA62" s="169"/>
      <c r="AB62" s="167"/>
      <c r="AC62" s="167"/>
      <c r="AD62" s="168">
        <v>3</v>
      </c>
      <c r="AE62" s="169"/>
      <c r="AF62" s="167"/>
      <c r="AG62" s="167"/>
      <c r="AH62" s="168"/>
      <c r="AI62" s="121"/>
    </row>
    <row r="63" spans="1:35" ht="19.5" thickBot="1" x14ac:dyDescent="0.35">
      <c r="A63" s="95"/>
      <c r="B63" s="95"/>
      <c r="C63" s="29"/>
      <c r="D63" s="96" t="s">
        <v>60</v>
      </c>
      <c r="E63" s="96" t="s">
        <v>342</v>
      </c>
      <c r="F63" s="120" t="s">
        <v>242</v>
      </c>
      <c r="G63" s="99"/>
      <c r="H63" s="169"/>
      <c r="I63" s="167"/>
      <c r="J63" s="168"/>
      <c r="K63" s="166"/>
      <c r="L63" s="167"/>
      <c r="M63" s="167"/>
      <c r="N63" s="168"/>
      <c r="O63" s="169"/>
      <c r="P63" s="167"/>
      <c r="Q63" s="167"/>
      <c r="R63" s="168"/>
      <c r="S63" s="169"/>
      <c r="T63" s="167"/>
      <c r="U63" s="167"/>
      <c r="V63" s="168"/>
      <c r="W63" s="169"/>
      <c r="X63" s="167"/>
      <c r="Y63" s="167"/>
      <c r="Z63" s="168"/>
      <c r="AA63" s="353" t="s">
        <v>61</v>
      </c>
      <c r="AB63" s="354"/>
      <c r="AC63" s="354"/>
      <c r="AD63" s="355"/>
      <c r="AE63" s="169"/>
      <c r="AF63" s="167"/>
      <c r="AG63" s="167"/>
      <c r="AH63" s="168"/>
      <c r="AI63" s="121"/>
    </row>
    <row r="64" spans="1:35" ht="19.5" thickBot="1" x14ac:dyDescent="0.35">
      <c r="A64" s="95"/>
      <c r="B64" s="95"/>
      <c r="C64" s="29"/>
      <c r="D64" s="96" t="s">
        <v>343</v>
      </c>
      <c r="E64" s="96"/>
      <c r="F64" s="97"/>
      <c r="G64" s="142"/>
      <c r="H64" s="143"/>
      <c r="I64" s="143"/>
      <c r="J64" s="144"/>
      <c r="K64" s="142"/>
      <c r="L64" s="143"/>
      <c r="M64" s="143"/>
      <c r="N64" s="144"/>
      <c r="O64" s="165"/>
      <c r="P64" s="143"/>
      <c r="Q64" s="143"/>
      <c r="R64" s="144"/>
      <c r="S64" s="165"/>
      <c r="T64" s="143"/>
      <c r="U64" s="143"/>
      <c r="V64" s="144"/>
      <c r="W64" s="165"/>
      <c r="X64" s="143"/>
      <c r="Y64" s="143"/>
      <c r="Z64" s="144"/>
      <c r="AA64" s="165"/>
      <c r="AB64" s="143"/>
      <c r="AC64" s="143"/>
      <c r="AD64" s="144"/>
      <c r="AE64" s="165"/>
      <c r="AF64" s="143"/>
      <c r="AG64" s="143"/>
      <c r="AH64" s="144"/>
      <c r="AI64" s="121"/>
    </row>
    <row r="65" spans="1:35" ht="19.5" thickBot="1" x14ac:dyDescent="0.35">
      <c r="A65" s="95"/>
      <c r="B65" s="95"/>
      <c r="C65" s="29"/>
      <c r="D65" s="96" t="s">
        <v>62</v>
      </c>
      <c r="E65" s="96"/>
      <c r="F65" s="97">
        <f>+J57+N57+R57+V57+Z57+AD57+AH57+12</f>
        <v>210</v>
      </c>
      <c r="G65" s="114"/>
      <c r="H65" s="115"/>
      <c r="I65" s="115"/>
      <c r="J65" s="116"/>
      <c r="K65" s="114"/>
      <c r="L65" s="115"/>
      <c r="M65" s="115"/>
      <c r="N65" s="116"/>
      <c r="O65" s="159"/>
      <c r="P65" s="115"/>
      <c r="Q65" s="115"/>
      <c r="R65" s="116"/>
      <c r="S65" s="159"/>
      <c r="T65" s="115"/>
      <c r="U65" s="115"/>
      <c r="V65" s="116"/>
      <c r="W65" s="159"/>
      <c r="X65" s="115"/>
      <c r="Y65" s="115"/>
      <c r="Z65" s="116"/>
      <c r="AA65" s="159"/>
      <c r="AB65" s="115"/>
      <c r="AC65" s="115"/>
      <c r="AD65" s="116"/>
      <c r="AE65" s="159"/>
      <c r="AF65" s="115"/>
      <c r="AG65" s="115"/>
      <c r="AH65" s="116"/>
      <c r="AI65" s="124"/>
    </row>
    <row r="66" spans="1:35" ht="18.75" x14ac:dyDescent="0.3">
      <c r="A66" s="24"/>
      <c r="B66" s="24"/>
      <c r="C66" s="24"/>
      <c r="D66" s="125"/>
      <c r="E66" s="125"/>
      <c r="F66" s="126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24"/>
    </row>
    <row r="67" spans="1:35" ht="105.75" x14ac:dyDescent="0.3">
      <c r="A67" s="24"/>
      <c r="B67" s="24"/>
      <c r="C67" s="24"/>
      <c r="D67" s="128" t="s">
        <v>344</v>
      </c>
      <c r="E67" s="125"/>
      <c r="F67" s="126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24"/>
    </row>
    <row r="68" spans="1:35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72" spans="1:35" ht="15.75" thickBot="1" x14ac:dyDescent="0.3">
      <c r="A72" s="24"/>
      <c r="B72" s="24"/>
      <c r="C72" s="24"/>
      <c r="D72" s="24"/>
      <c r="E72" s="74"/>
      <c r="F72" s="74"/>
      <c r="G72" s="74"/>
      <c r="H72" s="75"/>
      <c r="I72" s="75"/>
      <c r="J72" s="75"/>
      <c r="K72" s="75"/>
      <c r="L72" s="75"/>
      <c r="M72" s="75"/>
      <c r="N72" s="75"/>
      <c r="O72" s="75"/>
      <c r="P72" s="75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</row>
    <row r="73" spans="1:35" ht="18.75" x14ac:dyDescent="0.3">
      <c r="A73" s="77"/>
      <c r="B73" s="78"/>
      <c r="C73" s="78"/>
      <c r="D73" s="79" t="s">
        <v>289</v>
      </c>
      <c r="E73" s="79" t="s">
        <v>290</v>
      </c>
      <c r="F73" s="80" t="s">
        <v>291</v>
      </c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3" t="s">
        <v>444</v>
      </c>
    </row>
    <row r="74" spans="1:35" ht="19.5" thickBot="1" x14ac:dyDescent="0.35">
      <c r="A74" s="84"/>
      <c r="B74" s="85"/>
      <c r="C74" s="85"/>
      <c r="D74" s="86" t="s">
        <v>360</v>
      </c>
      <c r="E74" s="86"/>
      <c r="F74" s="87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9"/>
      <c r="AB74" s="90"/>
      <c r="AC74" s="90"/>
      <c r="AD74" s="90"/>
      <c r="AE74" s="90"/>
      <c r="AF74" s="90"/>
      <c r="AG74" s="90"/>
      <c r="AH74" s="90"/>
      <c r="AI74" s="91" t="s">
        <v>293</v>
      </c>
    </row>
    <row r="75" spans="1:35" ht="141" thickBot="1" x14ac:dyDescent="0.3">
      <c r="A75" s="156" t="s">
        <v>294</v>
      </c>
      <c r="B75" s="156" t="s">
        <v>3</v>
      </c>
      <c r="C75" s="156" t="s">
        <v>295</v>
      </c>
      <c r="D75" s="93" t="s">
        <v>4</v>
      </c>
      <c r="E75" s="93" t="s">
        <v>296</v>
      </c>
      <c r="F75" s="93" t="s">
        <v>5</v>
      </c>
      <c r="G75" s="352" t="s">
        <v>6</v>
      </c>
      <c r="H75" s="352"/>
      <c r="I75" s="352"/>
      <c r="J75" s="352"/>
      <c r="K75" s="352" t="s">
        <v>7</v>
      </c>
      <c r="L75" s="352"/>
      <c r="M75" s="352"/>
      <c r="N75" s="352"/>
      <c r="O75" s="352" t="s">
        <v>8</v>
      </c>
      <c r="P75" s="352"/>
      <c r="Q75" s="352"/>
      <c r="R75" s="352"/>
      <c r="S75" s="352" t="s">
        <v>9</v>
      </c>
      <c r="T75" s="352"/>
      <c r="U75" s="352"/>
      <c r="V75" s="352"/>
      <c r="W75" s="352" t="s">
        <v>10</v>
      </c>
      <c r="X75" s="352"/>
      <c r="Y75" s="352"/>
      <c r="Z75" s="352"/>
      <c r="AA75" s="352" t="s">
        <v>11</v>
      </c>
      <c r="AB75" s="352"/>
      <c r="AC75" s="352"/>
      <c r="AD75" s="352"/>
      <c r="AE75" s="352" t="s">
        <v>12</v>
      </c>
      <c r="AF75" s="352"/>
      <c r="AG75" s="352"/>
      <c r="AH75" s="356"/>
      <c r="AI75" s="94" t="s">
        <v>297</v>
      </c>
    </row>
    <row r="76" spans="1:35" ht="19.5" thickBot="1" x14ac:dyDescent="0.35">
      <c r="A76" s="95"/>
      <c r="B76" s="95"/>
      <c r="C76" s="29"/>
      <c r="D76" s="96"/>
      <c r="E76" s="96"/>
      <c r="F76" s="97"/>
      <c r="G76" s="98" t="s">
        <v>14</v>
      </c>
      <c r="H76" s="98" t="s">
        <v>15</v>
      </c>
      <c r="I76" s="98" t="s">
        <v>16</v>
      </c>
      <c r="J76" s="98" t="s">
        <v>17</v>
      </c>
      <c r="K76" s="98" t="s">
        <v>14</v>
      </c>
      <c r="L76" s="98" t="s">
        <v>15</v>
      </c>
      <c r="M76" s="98" t="s">
        <v>16</v>
      </c>
      <c r="N76" s="98" t="s">
        <v>17</v>
      </c>
      <c r="O76" s="98" t="s">
        <v>14</v>
      </c>
      <c r="P76" s="98" t="s">
        <v>15</v>
      </c>
      <c r="Q76" s="98" t="s">
        <v>16</v>
      </c>
      <c r="R76" s="98" t="s">
        <v>17</v>
      </c>
      <c r="S76" s="98" t="s">
        <v>14</v>
      </c>
      <c r="T76" s="98" t="s">
        <v>15</v>
      </c>
      <c r="U76" s="98" t="s">
        <v>16</v>
      </c>
      <c r="V76" s="98" t="s">
        <v>17</v>
      </c>
      <c r="W76" s="98" t="s">
        <v>14</v>
      </c>
      <c r="X76" s="98" t="s">
        <v>15</v>
      </c>
      <c r="Y76" s="98" t="s">
        <v>16</v>
      </c>
      <c r="Z76" s="98" t="s">
        <v>17</v>
      </c>
      <c r="AA76" s="98" t="s">
        <v>14</v>
      </c>
      <c r="AB76" s="98" t="s">
        <v>15</v>
      </c>
      <c r="AC76" s="98" t="s">
        <v>16</v>
      </c>
      <c r="AD76" s="98" t="s">
        <v>17</v>
      </c>
      <c r="AE76" s="98" t="s">
        <v>14</v>
      </c>
      <c r="AF76" s="98" t="s">
        <v>15</v>
      </c>
      <c r="AG76" s="98" t="s">
        <v>16</v>
      </c>
      <c r="AH76" s="99" t="s">
        <v>17</v>
      </c>
      <c r="AI76" s="100"/>
    </row>
    <row r="77" spans="1:35" ht="19.5" thickBot="1" x14ac:dyDescent="0.35">
      <c r="A77" s="95" t="s">
        <v>298</v>
      </c>
      <c r="B77" s="357" t="s">
        <v>20</v>
      </c>
      <c r="C77" s="101" t="s">
        <v>245</v>
      </c>
      <c r="D77" s="102" t="s">
        <v>21</v>
      </c>
      <c r="E77" s="102" t="s">
        <v>382</v>
      </c>
      <c r="F77" s="103" t="s">
        <v>558</v>
      </c>
      <c r="G77" s="104">
        <v>4</v>
      </c>
      <c r="H77" s="105">
        <v>4</v>
      </c>
      <c r="I77" s="105" t="s">
        <v>24</v>
      </c>
      <c r="J77" s="106">
        <v>8</v>
      </c>
      <c r="K77" s="104"/>
      <c r="L77" s="105"/>
      <c r="M77" s="105"/>
      <c r="N77" s="106"/>
      <c r="O77" s="104"/>
      <c r="P77" s="105"/>
      <c r="Q77" s="105"/>
      <c r="R77" s="106"/>
      <c r="S77" s="104"/>
      <c r="T77" s="105"/>
      <c r="U77" s="105"/>
      <c r="V77" s="106"/>
      <c r="W77" s="104"/>
      <c r="X77" s="105"/>
      <c r="Y77" s="105"/>
      <c r="Z77" s="106"/>
      <c r="AA77" s="104"/>
      <c r="AB77" s="105"/>
      <c r="AC77" s="105"/>
      <c r="AD77" s="106"/>
      <c r="AE77" s="104"/>
      <c r="AF77" s="105"/>
      <c r="AG77" s="105"/>
      <c r="AH77" s="107"/>
      <c r="AI77" s="100"/>
    </row>
    <row r="78" spans="1:35" ht="19.5" thickBot="1" x14ac:dyDescent="0.35">
      <c r="A78" s="95" t="s">
        <v>299</v>
      </c>
      <c r="B78" s="357"/>
      <c r="C78" s="101" t="s">
        <v>245</v>
      </c>
      <c r="D78" s="102" t="s">
        <v>23</v>
      </c>
      <c r="E78" s="102" t="s">
        <v>382</v>
      </c>
      <c r="F78" s="103" t="s">
        <v>559</v>
      </c>
      <c r="G78" s="108"/>
      <c r="H78" s="109"/>
      <c r="I78" s="109"/>
      <c r="J78" s="110"/>
      <c r="K78" s="108">
        <v>2</v>
      </c>
      <c r="L78" s="109">
        <v>4</v>
      </c>
      <c r="M78" s="109" t="s">
        <v>24</v>
      </c>
      <c r="N78" s="110">
        <v>6</v>
      </c>
      <c r="O78" s="108"/>
      <c r="P78" s="109"/>
      <c r="Q78" s="109"/>
      <c r="R78" s="110"/>
      <c r="S78" s="108"/>
      <c r="T78" s="109"/>
      <c r="U78" s="109"/>
      <c r="V78" s="110"/>
      <c r="W78" s="108"/>
      <c r="X78" s="109"/>
      <c r="Y78" s="109"/>
      <c r="Z78" s="110"/>
      <c r="AA78" s="108"/>
      <c r="AB78" s="109"/>
      <c r="AC78" s="109"/>
      <c r="AD78" s="110"/>
      <c r="AE78" s="108"/>
      <c r="AF78" s="109"/>
      <c r="AG78" s="109"/>
      <c r="AH78" s="111"/>
      <c r="AI78" s="100" t="s">
        <v>21</v>
      </c>
    </row>
    <row r="79" spans="1:35" ht="19.5" thickBot="1" x14ac:dyDescent="0.35">
      <c r="A79" s="95" t="s">
        <v>300</v>
      </c>
      <c r="B79" s="357"/>
      <c r="C79" s="101" t="s">
        <v>245</v>
      </c>
      <c r="D79" s="102" t="s">
        <v>25</v>
      </c>
      <c r="E79" s="102" t="s">
        <v>383</v>
      </c>
      <c r="F79" s="103" t="s">
        <v>560</v>
      </c>
      <c r="G79" s="108"/>
      <c r="H79" s="109"/>
      <c r="I79" s="109"/>
      <c r="J79" s="110"/>
      <c r="K79" s="108">
        <v>0</v>
      </c>
      <c r="L79" s="109">
        <v>0</v>
      </c>
      <c r="M79" s="109" t="s">
        <v>26</v>
      </c>
      <c r="N79" s="110">
        <v>0</v>
      </c>
      <c r="O79" s="108"/>
      <c r="P79" s="109"/>
      <c r="Q79" s="109"/>
      <c r="R79" s="110"/>
      <c r="S79" s="108"/>
      <c r="T79" s="109"/>
      <c r="U79" s="109"/>
      <c r="V79" s="110"/>
      <c r="W79" s="108"/>
      <c r="X79" s="109"/>
      <c r="Y79" s="109"/>
      <c r="Z79" s="110"/>
      <c r="AA79" s="108"/>
      <c r="AB79" s="109"/>
      <c r="AC79" s="109"/>
      <c r="AD79" s="110"/>
      <c r="AE79" s="108"/>
      <c r="AF79" s="109"/>
      <c r="AG79" s="109"/>
      <c r="AH79" s="111"/>
      <c r="AI79" s="100" t="s">
        <v>109</v>
      </c>
    </row>
    <row r="80" spans="1:35" ht="19.5" thickBot="1" x14ac:dyDescent="0.35">
      <c r="A80" s="95" t="s">
        <v>301</v>
      </c>
      <c r="B80" s="357"/>
      <c r="C80" s="101" t="s">
        <v>247</v>
      </c>
      <c r="D80" s="102" t="s">
        <v>30</v>
      </c>
      <c r="E80" s="102" t="s">
        <v>402</v>
      </c>
      <c r="F80" s="103" t="s">
        <v>445</v>
      </c>
      <c r="G80" s="108">
        <v>1</v>
      </c>
      <c r="H80" s="109">
        <v>2</v>
      </c>
      <c r="I80" s="109" t="s">
        <v>24</v>
      </c>
      <c r="J80" s="110">
        <v>4</v>
      </c>
      <c r="K80" s="108"/>
      <c r="L80" s="109"/>
      <c r="M80" s="109"/>
      <c r="N80" s="110"/>
      <c r="O80" s="108"/>
      <c r="P80" s="109"/>
      <c r="Q80" s="109"/>
      <c r="R80" s="110"/>
      <c r="S80" s="108"/>
      <c r="T80" s="109"/>
      <c r="U80" s="109"/>
      <c r="V80" s="110"/>
      <c r="W80" s="108"/>
      <c r="X80" s="109"/>
      <c r="Y80" s="109"/>
      <c r="Z80" s="110"/>
      <c r="AA80" s="108"/>
      <c r="AB80" s="109"/>
      <c r="AC80" s="109"/>
      <c r="AD80" s="110"/>
      <c r="AE80" s="108"/>
      <c r="AF80" s="109"/>
      <c r="AG80" s="109"/>
      <c r="AH80" s="111"/>
      <c r="AI80" s="100"/>
    </row>
    <row r="81" spans="1:35" ht="19.5" thickBot="1" x14ac:dyDescent="0.35">
      <c r="A81" s="95" t="s">
        <v>302</v>
      </c>
      <c r="B81" s="357"/>
      <c r="C81" s="101" t="s">
        <v>244</v>
      </c>
      <c r="D81" s="103" t="s">
        <v>95</v>
      </c>
      <c r="E81" s="103" t="s">
        <v>381</v>
      </c>
      <c r="F81" s="103" t="s">
        <v>446</v>
      </c>
      <c r="G81" s="108">
        <v>2</v>
      </c>
      <c r="H81" s="109">
        <v>2</v>
      </c>
      <c r="I81" s="109" t="s">
        <v>22</v>
      </c>
      <c r="J81" s="110">
        <v>4</v>
      </c>
      <c r="K81" s="108"/>
      <c r="L81" s="109"/>
      <c r="M81" s="109"/>
      <c r="N81" s="110"/>
      <c r="O81" s="108"/>
      <c r="P81" s="109"/>
      <c r="Q81" s="109"/>
      <c r="R81" s="110"/>
      <c r="S81" s="108"/>
      <c r="T81" s="109"/>
      <c r="U81" s="109"/>
      <c r="V81" s="110"/>
      <c r="W81" s="108"/>
      <c r="X81" s="109"/>
      <c r="Y81" s="109"/>
      <c r="Z81" s="110"/>
      <c r="AA81" s="108"/>
      <c r="AB81" s="109"/>
      <c r="AC81" s="109"/>
      <c r="AD81" s="110"/>
      <c r="AE81" s="108"/>
      <c r="AF81" s="109"/>
      <c r="AG81" s="109"/>
      <c r="AH81" s="111"/>
      <c r="AI81" s="100"/>
    </row>
    <row r="82" spans="1:35" ht="19.5" thickBot="1" x14ac:dyDescent="0.35">
      <c r="A82" s="95" t="s">
        <v>303</v>
      </c>
      <c r="B82" s="357"/>
      <c r="C82" s="101" t="s">
        <v>248</v>
      </c>
      <c r="D82" s="102" t="s">
        <v>139</v>
      </c>
      <c r="E82" s="102" t="s">
        <v>380</v>
      </c>
      <c r="F82" s="103" t="s">
        <v>447</v>
      </c>
      <c r="G82" s="108"/>
      <c r="H82" s="109"/>
      <c r="I82" s="109"/>
      <c r="J82" s="110"/>
      <c r="K82" s="108">
        <v>2</v>
      </c>
      <c r="L82" s="109">
        <v>1</v>
      </c>
      <c r="M82" s="109" t="s">
        <v>22</v>
      </c>
      <c r="N82" s="110">
        <v>4</v>
      </c>
      <c r="O82" s="108"/>
      <c r="P82" s="109"/>
      <c r="Q82" s="109"/>
      <c r="R82" s="110"/>
      <c r="S82" s="108"/>
      <c r="T82" s="109"/>
      <c r="U82" s="109"/>
      <c r="V82" s="110"/>
      <c r="W82" s="108"/>
      <c r="X82" s="109"/>
      <c r="Y82" s="109"/>
      <c r="Z82" s="110"/>
      <c r="AA82" s="108"/>
      <c r="AB82" s="109"/>
      <c r="AC82" s="109"/>
      <c r="AD82" s="110"/>
      <c r="AE82" s="108"/>
      <c r="AF82" s="109"/>
      <c r="AG82" s="109"/>
      <c r="AH82" s="111"/>
      <c r="AI82" s="100"/>
    </row>
    <row r="83" spans="1:35" ht="19.5" thickBot="1" x14ac:dyDescent="0.35">
      <c r="A83" s="95" t="s">
        <v>304</v>
      </c>
      <c r="B83" s="357"/>
      <c r="C83" s="101" t="s">
        <v>256</v>
      </c>
      <c r="D83" s="103" t="s">
        <v>202</v>
      </c>
      <c r="E83" s="103" t="s">
        <v>378</v>
      </c>
      <c r="F83" s="103" t="s">
        <v>448</v>
      </c>
      <c r="G83" s="108"/>
      <c r="H83" s="109"/>
      <c r="I83" s="109"/>
      <c r="J83" s="110"/>
      <c r="K83" s="108">
        <v>2</v>
      </c>
      <c r="L83" s="109">
        <v>2</v>
      </c>
      <c r="M83" s="109" t="s">
        <v>22</v>
      </c>
      <c r="N83" s="110">
        <v>4</v>
      </c>
      <c r="O83" s="108"/>
      <c r="P83" s="109"/>
      <c r="Q83" s="109"/>
      <c r="R83" s="110"/>
      <c r="S83" s="108"/>
      <c r="T83" s="109"/>
      <c r="U83" s="109"/>
      <c r="V83" s="110"/>
      <c r="W83" s="108"/>
      <c r="X83" s="109"/>
      <c r="Y83" s="109"/>
      <c r="Z83" s="110"/>
      <c r="AA83" s="108"/>
      <c r="AB83" s="109"/>
      <c r="AC83" s="109"/>
      <c r="AD83" s="110"/>
      <c r="AE83" s="108"/>
      <c r="AF83" s="109"/>
      <c r="AG83" s="109"/>
      <c r="AH83" s="111"/>
      <c r="AI83" s="100" t="s">
        <v>110</v>
      </c>
    </row>
    <row r="84" spans="1:35" ht="19.5" thickBot="1" x14ac:dyDescent="0.35">
      <c r="A84" s="95" t="s">
        <v>305</v>
      </c>
      <c r="B84" s="357"/>
      <c r="C84" s="101" t="s">
        <v>246</v>
      </c>
      <c r="D84" s="102" t="s">
        <v>78</v>
      </c>
      <c r="E84" s="102" t="s">
        <v>379</v>
      </c>
      <c r="F84" s="103" t="s">
        <v>449</v>
      </c>
      <c r="G84" s="108"/>
      <c r="H84" s="109"/>
      <c r="I84" s="109"/>
      <c r="J84" s="110"/>
      <c r="K84" s="108">
        <v>2</v>
      </c>
      <c r="L84" s="109">
        <v>2</v>
      </c>
      <c r="M84" s="109" t="s">
        <v>24</v>
      </c>
      <c r="N84" s="110">
        <v>4</v>
      </c>
      <c r="O84" s="108"/>
      <c r="P84" s="109"/>
      <c r="Q84" s="109"/>
      <c r="R84" s="110"/>
      <c r="S84" s="108"/>
      <c r="T84" s="109"/>
      <c r="U84" s="109"/>
      <c r="V84" s="110"/>
      <c r="W84" s="108"/>
      <c r="X84" s="109"/>
      <c r="Y84" s="109"/>
      <c r="Z84" s="110"/>
      <c r="AA84" s="108"/>
      <c r="AB84" s="109"/>
      <c r="AC84" s="109"/>
      <c r="AD84" s="110"/>
      <c r="AE84" s="108"/>
      <c r="AF84" s="109"/>
      <c r="AG84" s="109"/>
      <c r="AH84" s="111"/>
      <c r="AI84" s="100"/>
    </row>
    <row r="85" spans="1:35" ht="19.5" thickBot="1" x14ac:dyDescent="0.35">
      <c r="A85" s="95" t="s">
        <v>306</v>
      </c>
      <c r="B85" s="357"/>
      <c r="C85" s="101" t="s">
        <v>249</v>
      </c>
      <c r="D85" s="102" t="s">
        <v>29</v>
      </c>
      <c r="E85" s="112" t="s">
        <v>376</v>
      </c>
      <c r="F85" s="112" t="s">
        <v>450</v>
      </c>
      <c r="G85" s="108"/>
      <c r="H85" s="109"/>
      <c r="I85" s="109"/>
      <c r="J85" s="110"/>
      <c r="K85" s="108"/>
      <c r="L85" s="109"/>
      <c r="M85" s="109"/>
      <c r="N85" s="110"/>
      <c r="O85" s="108">
        <v>2</v>
      </c>
      <c r="P85" s="109">
        <v>1</v>
      </c>
      <c r="Q85" s="109" t="s">
        <v>22</v>
      </c>
      <c r="R85" s="110">
        <v>4</v>
      </c>
      <c r="S85" s="108"/>
      <c r="T85" s="109"/>
      <c r="U85" s="109"/>
      <c r="V85" s="110"/>
      <c r="W85" s="108"/>
      <c r="X85" s="109"/>
      <c r="Y85" s="109"/>
      <c r="Z85" s="110"/>
      <c r="AA85" s="108"/>
      <c r="AB85" s="109"/>
      <c r="AC85" s="109"/>
      <c r="AD85" s="110"/>
      <c r="AE85" s="108"/>
      <c r="AF85" s="109"/>
      <c r="AG85" s="109"/>
      <c r="AH85" s="111"/>
      <c r="AI85" s="100"/>
    </row>
    <row r="86" spans="1:35" ht="19.5" thickBot="1" x14ac:dyDescent="0.35">
      <c r="A86" s="95" t="s">
        <v>307</v>
      </c>
      <c r="B86" s="357"/>
      <c r="C86" s="113" t="s">
        <v>247</v>
      </c>
      <c r="D86" s="102" t="s">
        <v>221</v>
      </c>
      <c r="E86" s="112" t="s">
        <v>403</v>
      </c>
      <c r="F86" s="112" t="s">
        <v>451</v>
      </c>
      <c r="G86" s="108"/>
      <c r="H86" s="109"/>
      <c r="I86" s="109"/>
      <c r="J86" s="110"/>
      <c r="K86" s="108"/>
      <c r="L86" s="109"/>
      <c r="M86" s="109"/>
      <c r="N86" s="110"/>
      <c r="O86" s="108"/>
      <c r="P86" s="109"/>
      <c r="Q86" s="109"/>
      <c r="R86" s="110"/>
      <c r="S86" s="108"/>
      <c r="T86" s="109"/>
      <c r="U86" s="109"/>
      <c r="V86" s="110"/>
      <c r="W86" s="108">
        <v>2</v>
      </c>
      <c r="X86" s="109">
        <v>2</v>
      </c>
      <c r="Y86" s="109" t="s">
        <v>24</v>
      </c>
      <c r="Z86" s="110">
        <v>4</v>
      </c>
      <c r="AA86" s="108"/>
      <c r="AB86" s="109"/>
      <c r="AC86" s="109"/>
      <c r="AD86" s="110"/>
      <c r="AE86" s="108"/>
      <c r="AF86" s="109"/>
      <c r="AG86" s="109"/>
      <c r="AH86" s="111"/>
      <c r="AI86" s="100"/>
    </row>
    <row r="87" spans="1:35" ht="19.5" thickBot="1" x14ac:dyDescent="0.35">
      <c r="A87" s="95" t="s">
        <v>308</v>
      </c>
      <c r="B87" s="358" t="s">
        <v>34</v>
      </c>
      <c r="C87" s="113" t="s">
        <v>253</v>
      </c>
      <c r="D87" s="112" t="s">
        <v>92</v>
      </c>
      <c r="E87" s="102" t="s">
        <v>426</v>
      </c>
      <c r="F87" s="103" t="s">
        <v>452</v>
      </c>
      <c r="G87" s="104">
        <v>2</v>
      </c>
      <c r="H87" s="105">
        <v>1</v>
      </c>
      <c r="I87" s="105" t="s">
        <v>22</v>
      </c>
      <c r="J87" s="106">
        <v>5</v>
      </c>
      <c r="K87" s="104"/>
      <c r="L87" s="105"/>
      <c r="M87" s="105"/>
      <c r="N87" s="106"/>
      <c r="O87" s="104"/>
      <c r="P87" s="105"/>
      <c r="Q87" s="105"/>
      <c r="R87" s="106"/>
      <c r="S87" s="104"/>
      <c r="T87" s="105"/>
      <c r="U87" s="105"/>
      <c r="V87" s="106"/>
      <c r="W87" s="104"/>
      <c r="X87" s="105"/>
      <c r="Y87" s="105"/>
      <c r="Z87" s="106"/>
      <c r="AA87" s="104"/>
      <c r="AB87" s="105"/>
      <c r="AC87" s="105"/>
      <c r="AD87" s="106"/>
      <c r="AE87" s="104"/>
      <c r="AF87" s="105"/>
      <c r="AG87" s="105"/>
      <c r="AH87" s="107"/>
      <c r="AI87" s="100"/>
    </row>
    <row r="88" spans="1:35" ht="19.5" thickBot="1" x14ac:dyDescent="0.35">
      <c r="A88" s="95" t="s">
        <v>309</v>
      </c>
      <c r="B88" s="358"/>
      <c r="C88" s="101" t="s">
        <v>253</v>
      </c>
      <c r="D88" s="112" t="s">
        <v>93</v>
      </c>
      <c r="E88" s="102" t="s">
        <v>427</v>
      </c>
      <c r="F88" s="103" t="s">
        <v>453</v>
      </c>
      <c r="G88" s="108"/>
      <c r="H88" s="109"/>
      <c r="I88" s="109"/>
      <c r="J88" s="110"/>
      <c r="K88" s="108">
        <v>2</v>
      </c>
      <c r="L88" s="109">
        <v>1</v>
      </c>
      <c r="M88" s="109" t="s">
        <v>22</v>
      </c>
      <c r="N88" s="110">
        <v>4</v>
      </c>
      <c r="O88" s="108"/>
      <c r="P88" s="109"/>
      <c r="Q88" s="109"/>
      <c r="R88" s="110"/>
      <c r="S88" s="108"/>
      <c r="T88" s="109"/>
      <c r="U88" s="109"/>
      <c r="V88" s="110"/>
      <c r="W88" s="108"/>
      <c r="X88" s="109"/>
      <c r="Y88" s="109"/>
      <c r="Z88" s="110"/>
      <c r="AA88" s="108"/>
      <c r="AB88" s="109"/>
      <c r="AC88" s="109"/>
      <c r="AD88" s="110"/>
      <c r="AE88" s="108"/>
      <c r="AF88" s="109"/>
      <c r="AG88" s="109"/>
      <c r="AH88" s="111"/>
      <c r="AI88" s="100" t="s">
        <v>71</v>
      </c>
    </row>
    <row r="89" spans="1:35" ht="19.5" thickBot="1" x14ac:dyDescent="0.35">
      <c r="A89" s="95" t="s">
        <v>310</v>
      </c>
      <c r="B89" s="358"/>
      <c r="C89" s="101"/>
      <c r="D89" s="112" t="s">
        <v>73</v>
      </c>
      <c r="E89" s="102" t="s">
        <v>433</v>
      </c>
      <c r="F89" s="103" t="s">
        <v>454</v>
      </c>
      <c r="G89" s="108"/>
      <c r="H89" s="109"/>
      <c r="I89" s="109"/>
      <c r="J89" s="110"/>
      <c r="K89" s="108">
        <v>1</v>
      </c>
      <c r="L89" s="109">
        <v>1</v>
      </c>
      <c r="M89" s="109" t="s">
        <v>22</v>
      </c>
      <c r="N89" s="110">
        <v>4</v>
      </c>
      <c r="O89" s="108"/>
      <c r="P89" s="109"/>
      <c r="Q89" s="109"/>
      <c r="R89" s="110"/>
      <c r="S89" s="108"/>
      <c r="T89" s="109"/>
      <c r="U89" s="109"/>
      <c r="V89" s="110"/>
      <c r="W89" s="108"/>
      <c r="X89" s="109"/>
      <c r="Y89" s="109"/>
      <c r="Z89" s="110"/>
      <c r="AA89" s="108"/>
      <c r="AB89" s="109"/>
      <c r="AC89" s="109"/>
      <c r="AD89" s="110"/>
      <c r="AE89" s="108"/>
      <c r="AF89" s="109"/>
      <c r="AG89" s="109"/>
      <c r="AH89" s="111"/>
      <c r="AI89" s="100" t="s">
        <v>70</v>
      </c>
    </row>
    <row r="90" spans="1:35" ht="19.5" thickBot="1" x14ac:dyDescent="0.35">
      <c r="A90" s="95" t="s">
        <v>311</v>
      </c>
      <c r="B90" s="358"/>
      <c r="C90" s="101" t="s">
        <v>253</v>
      </c>
      <c r="D90" s="112" t="s">
        <v>72</v>
      </c>
      <c r="E90" s="102" t="s">
        <v>435</v>
      </c>
      <c r="F90" s="103" t="s">
        <v>455</v>
      </c>
      <c r="G90" s="108"/>
      <c r="H90" s="109"/>
      <c r="I90" s="109"/>
      <c r="J90" s="110"/>
      <c r="K90" s="108"/>
      <c r="L90" s="109"/>
      <c r="M90" s="109"/>
      <c r="N90" s="110"/>
      <c r="O90" s="108">
        <v>2</v>
      </c>
      <c r="P90" s="109">
        <v>2</v>
      </c>
      <c r="Q90" s="109" t="s">
        <v>22</v>
      </c>
      <c r="R90" s="110">
        <v>4</v>
      </c>
      <c r="S90" s="108"/>
      <c r="T90" s="109"/>
      <c r="U90" s="109"/>
      <c r="V90" s="110"/>
      <c r="W90" s="108"/>
      <c r="X90" s="109"/>
      <c r="Y90" s="109"/>
      <c r="Z90" s="110"/>
      <c r="AA90" s="108"/>
      <c r="AB90" s="109"/>
      <c r="AC90" s="109"/>
      <c r="AD90" s="110"/>
      <c r="AE90" s="108"/>
      <c r="AF90" s="109"/>
      <c r="AG90" s="109"/>
      <c r="AH90" s="111"/>
      <c r="AI90" s="100"/>
    </row>
    <row r="91" spans="1:35" ht="19.5" thickBot="1" x14ac:dyDescent="0.35">
      <c r="A91" s="95" t="s">
        <v>312</v>
      </c>
      <c r="B91" s="358"/>
      <c r="C91" s="101"/>
      <c r="D91" s="112" t="s">
        <v>84</v>
      </c>
      <c r="E91" s="102" t="s">
        <v>436</v>
      </c>
      <c r="F91" s="103" t="s">
        <v>456</v>
      </c>
      <c r="G91" s="108"/>
      <c r="H91" s="109"/>
      <c r="I91" s="109"/>
      <c r="J91" s="110"/>
      <c r="K91" s="108"/>
      <c r="L91" s="109"/>
      <c r="M91" s="109"/>
      <c r="N91" s="110"/>
      <c r="O91" s="108">
        <v>0</v>
      </c>
      <c r="P91" s="109">
        <v>0</v>
      </c>
      <c r="Q91" s="109" t="s">
        <v>26</v>
      </c>
      <c r="R91" s="110">
        <v>0</v>
      </c>
      <c r="S91" s="108"/>
      <c r="T91" s="109"/>
      <c r="U91" s="109"/>
      <c r="V91" s="110"/>
      <c r="W91" s="108"/>
      <c r="X91" s="109"/>
      <c r="Y91" s="109"/>
      <c r="Z91" s="110"/>
      <c r="AA91" s="108"/>
      <c r="AB91" s="109"/>
      <c r="AC91" s="109"/>
      <c r="AD91" s="110"/>
      <c r="AE91" s="108"/>
      <c r="AF91" s="109"/>
      <c r="AG91" s="109"/>
      <c r="AH91" s="111"/>
      <c r="AI91" s="100"/>
    </row>
    <row r="92" spans="1:35" ht="19.5" thickBot="1" x14ac:dyDescent="0.35">
      <c r="A92" s="95" t="s">
        <v>313</v>
      </c>
      <c r="B92" s="358"/>
      <c r="C92" s="101"/>
      <c r="D92" s="112" t="s">
        <v>142</v>
      </c>
      <c r="E92" s="102" t="s">
        <v>428</v>
      </c>
      <c r="F92" s="103" t="s">
        <v>457</v>
      </c>
      <c r="G92" s="108"/>
      <c r="H92" s="109"/>
      <c r="I92" s="109"/>
      <c r="J92" s="110"/>
      <c r="K92" s="108"/>
      <c r="L92" s="109"/>
      <c r="M92" s="109"/>
      <c r="N92" s="110"/>
      <c r="O92" s="108"/>
      <c r="P92" s="109"/>
      <c r="Q92" s="109"/>
      <c r="R92" s="110"/>
      <c r="S92" s="108">
        <v>2</v>
      </c>
      <c r="T92" s="109">
        <v>2</v>
      </c>
      <c r="U92" s="109" t="s">
        <v>22</v>
      </c>
      <c r="V92" s="110">
        <v>4</v>
      </c>
      <c r="W92" s="108"/>
      <c r="X92" s="109"/>
      <c r="Y92" s="109"/>
      <c r="Z92" s="110"/>
      <c r="AA92" s="108"/>
      <c r="AB92" s="109"/>
      <c r="AC92" s="109"/>
      <c r="AD92" s="110"/>
      <c r="AE92" s="108"/>
      <c r="AF92" s="109"/>
      <c r="AG92" s="109"/>
      <c r="AH92" s="111"/>
      <c r="AI92" s="100" t="s">
        <v>115</v>
      </c>
    </row>
    <row r="93" spans="1:35" ht="19.5" thickBot="1" x14ac:dyDescent="0.35">
      <c r="A93" s="95" t="s">
        <v>314</v>
      </c>
      <c r="B93" s="358"/>
      <c r="C93" s="101" t="s">
        <v>254</v>
      </c>
      <c r="D93" s="112" t="s">
        <v>113</v>
      </c>
      <c r="E93" s="102" t="s">
        <v>375</v>
      </c>
      <c r="F93" s="103" t="s">
        <v>458</v>
      </c>
      <c r="G93" s="108"/>
      <c r="H93" s="109"/>
      <c r="I93" s="109"/>
      <c r="J93" s="110"/>
      <c r="K93" s="108"/>
      <c r="L93" s="109"/>
      <c r="M93" s="109"/>
      <c r="N93" s="110"/>
      <c r="O93" s="108"/>
      <c r="P93" s="109"/>
      <c r="Q93" s="109"/>
      <c r="R93" s="110"/>
      <c r="S93" s="108"/>
      <c r="T93" s="109"/>
      <c r="U93" s="109"/>
      <c r="V93" s="110"/>
      <c r="W93" s="108"/>
      <c r="X93" s="109"/>
      <c r="Y93" s="109"/>
      <c r="Z93" s="110"/>
      <c r="AA93" s="108">
        <v>2</v>
      </c>
      <c r="AB93" s="109">
        <v>3</v>
      </c>
      <c r="AC93" s="109" t="s">
        <v>22</v>
      </c>
      <c r="AD93" s="110">
        <v>5</v>
      </c>
      <c r="AE93" s="108"/>
      <c r="AF93" s="109"/>
      <c r="AG93" s="109"/>
      <c r="AH93" s="111"/>
      <c r="AI93" s="100" t="s">
        <v>35</v>
      </c>
    </row>
    <row r="94" spans="1:35" ht="38.25" thickBot="1" x14ac:dyDescent="0.35">
      <c r="A94" s="95" t="s">
        <v>315</v>
      </c>
      <c r="B94" s="358"/>
      <c r="C94" s="101" t="s">
        <v>250</v>
      </c>
      <c r="D94" s="112" t="s">
        <v>105</v>
      </c>
      <c r="E94" s="102" t="s">
        <v>442</v>
      </c>
      <c r="F94" s="103" t="s">
        <v>459</v>
      </c>
      <c r="G94" s="108"/>
      <c r="H94" s="109"/>
      <c r="I94" s="109"/>
      <c r="J94" s="110"/>
      <c r="K94" s="108"/>
      <c r="L94" s="109"/>
      <c r="M94" s="109"/>
      <c r="N94" s="110"/>
      <c r="O94" s="108"/>
      <c r="P94" s="109"/>
      <c r="Q94" s="109"/>
      <c r="R94" s="110"/>
      <c r="S94" s="108"/>
      <c r="T94" s="109"/>
      <c r="U94" s="109"/>
      <c r="V94" s="110"/>
      <c r="W94" s="108"/>
      <c r="X94" s="109"/>
      <c r="Y94" s="109"/>
      <c r="Z94" s="110"/>
      <c r="AA94" s="108"/>
      <c r="AB94" s="109"/>
      <c r="AC94" s="109"/>
      <c r="AD94" s="110"/>
      <c r="AE94" s="108">
        <v>2</v>
      </c>
      <c r="AF94" s="109">
        <v>2</v>
      </c>
      <c r="AG94" s="109" t="s">
        <v>22</v>
      </c>
      <c r="AH94" s="111">
        <v>4</v>
      </c>
      <c r="AI94" s="100"/>
    </row>
    <row r="95" spans="1:35" ht="19.5" thickBot="1" x14ac:dyDescent="0.35">
      <c r="A95" s="95" t="s">
        <v>316</v>
      </c>
      <c r="B95" s="358" t="s">
        <v>107</v>
      </c>
      <c r="C95" s="113" t="s">
        <v>254</v>
      </c>
      <c r="D95" s="102" t="s">
        <v>35</v>
      </c>
      <c r="E95" s="102" t="s">
        <v>384</v>
      </c>
      <c r="F95" s="103" t="s">
        <v>460</v>
      </c>
      <c r="G95" s="104">
        <v>2</v>
      </c>
      <c r="H95" s="105">
        <v>3</v>
      </c>
      <c r="I95" s="105" t="s">
        <v>22</v>
      </c>
      <c r="J95" s="106">
        <v>5</v>
      </c>
      <c r="K95" s="104"/>
      <c r="L95" s="105"/>
      <c r="M95" s="105"/>
      <c r="N95" s="106"/>
      <c r="O95" s="104"/>
      <c r="P95" s="105"/>
      <c r="Q95" s="105"/>
      <c r="R95" s="106"/>
      <c r="S95" s="104"/>
      <c r="T95" s="105"/>
      <c r="U95" s="105"/>
      <c r="V95" s="106"/>
      <c r="W95" s="104"/>
      <c r="X95" s="105"/>
      <c r="Y95" s="105"/>
      <c r="Z95" s="106"/>
      <c r="AA95" s="104"/>
      <c r="AB95" s="105"/>
      <c r="AC95" s="105"/>
      <c r="AD95" s="106"/>
      <c r="AE95" s="104"/>
      <c r="AF95" s="105"/>
      <c r="AG95" s="105"/>
      <c r="AH95" s="107"/>
      <c r="AI95" s="100"/>
    </row>
    <row r="96" spans="1:35" ht="19.5" thickBot="1" x14ac:dyDescent="0.35">
      <c r="A96" s="95" t="s">
        <v>317</v>
      </c>
      <c r="B96" s="358"/>
      <c r="C96" s="101"/>
      <c r="D96" s="102" t="s">
        <v>75</v>
      </c>
      <c r="E96" s="102" t="s">
        <v>430</v>
      </c>
      <c r="F96" s="103" t="s">
        <v>461</v>
      </c>
      <c r="G96" s="108"/>
      <c r="H96" s="109"/>
      <c r="I96" s="109"/>
      <c r="J96" s="110"/>
      <c r="K96" s="108"/>
      <c r="L96" s="109"/>
      <c r="M96" s="109"/>
      <c r="N96" s="110"/>
      <c r="O96" s="108">
        <v>2</v>
      </c>
      <c r="P96" s="109">
        <v>1</v>
      </c>
      <c r="Q96" s="109" t="s">
        <v>24</v>
      </c>
      <c r="R96" s="110">
        <v>4</v>
      </c>
      <c r="S96" s="108"/>
      <c r="T96" s="109"/>
      <c r="U96" s="109"/>
      <c r="V96" s="110"/>
      <c r="W96" s="108"/>
      <c r="X96" s="109"/>
      <c r="Y96" s="109"/>
      <c r="Z96" s="110"/>
      <c r="AA96" s="108"/>
      <c r="AB96" s="109"/>
      <c r="AC96" s="109"/>
      <c r="AD96" s="110"/>
      <c r="AE96" s="108"/>
      <c r="AF96" s="109"/>
      <c r="AG96" s="109"/>
      <c r="AH96" s="111"/>
      <c r="AI96" s="100"/>
    </row>
    <row r="97" spans="1:35" ht="19.5" thickBot="1" x14ac:dyDescent="0.35">
      <c r="A97" s="95" t="s">
        <v>318</v>
      </c>
      <c r="B97" s="358"/>
      <c r="C97" s="113" t="s">
        <v>255</v>
      </c>
      <c r="D97" s="102" t="s">
        <v>37</v>
      </c>
      <c r="E97" s="102" t="s">
        <v>405</v>
      </c>
      <c r="F97" s="103" t="s">
        <v>462</v>
      </c>
      <c r="G97" s="108"/>
      <c r="H97" s="109"/>
      <c r="I97" s="109"/>
      <c r="J97" s="110"/>
      <c r="K97" s="108"/>
      <c r="L97" s="109"/>
      <c r="M97" s="109"/>
      <c r="N97" s="110"/>
      <c r="O97" s="108"/>
      <c r="P97" s="109"/>
      <c r="Q97" s="109"/>
      <c r="R97" s="110"/>
      <c r="S97" s="108">
        <v>1</v>
      </c>
      <c r="T97" s="109">
        <v>2</v>
      </c>
      <c r="U97" s="109" t="s">
        <v>14</v>
      </c>
      <c r="V97" s="110">
        <v>4</v>
      </c>
      <c r="W97" s="108"/>
      <c r="X97" s="109"/>
      <c r="Y97" s="109"/>
      <c r="Z97" s="110"/>
      <c r="AA97" s="108"/>
      <c r="AB97" s="109"/>
      <c r="AC97" s="109"/>
      <c r="AD97" s="110"/>
      <c r="AE97" s="108"/>
      <c r="AF97" s="109"/>
      <c r="AG97" s="109"/>
      <c r="AH97" s="111"/>
      <c r="AI97" s="100"/>
    </row>
    <row r="98" spans="1:35" ht="19.5" thickBot="1" x14ac:dyDescent="0.35">
      <c r="A98" s="95" t="s">
        <v>319</v>
      </c>
      <c r="B98" s="358"/>
      <c r="C98" s="113" t="s">
        <v>255</v>
      </c>
      <c r="D98" s="102" t="s">
        <v>38</v>
      </c>
      <c r="E98" s="102" t="s">
        <v>404</v>
      </c>
      <c r="F98" s="103" t="s">
        <v>463</v>
      </c>
      <c r="G98" s="108"/>
      <c r="H98" s="109"/>
      <c r="I98" s="109"/>
      <c r="J98" s="110"/>
      <c r="K98" s="108"/>
      <c r="L98" s="109"/>
      <c r="M98" s="109"/>
      <c r="N98" s="110"/>
      <c r="O98" s="108"/>
      <c r="P98" s="109"/>
      <c r="Q98" s="109"/>
      <c r="R98" s="110"/>
      <c r="S98" s="108"/>
      <c r="T98" s="109"/>
      <c r="U98" s="109"/>
      <c r="V98" s="110"/>
      <c r="W98" s="108">
        <v>1</v>
      </c>
      <c r="X98" s="109">
        <v>3</v>
      </c>
      <c r="Y98" s="109" t="s">
        <v>24</v>
      </c>
      <c r="Z98" s="110">
        <v>4</v>
      </c>
      <c r="AA98" s="108"/>
      <c r="AB98" s="109"/>
      <c r="AC98" s="109"/>
      <c r="AD98" s="110"/>
      <c r="AE98" s="108"/>
      <c r="AF98" s="109"/>
      <c r="AG98" s="109"/>
      <c r="AH98" s="109"/>
      <c r="AI98" s="100"/>
    </row>
    <row r="99" spans="1:35" ht="19.5" thickBot="1" x14ac:dyDescent="0.35">
      <c r="A99" s="95" t="s">
        <v>320</v>
      </c>
      <c r="B99" s="358"/>
      <c r="C99" s="113" t="s">
        <v>259</v>
      </c>
      <c r="D99" s="102" t="s">
        <v>36</v>
      </c>
      <c r="E99" s="102" t="s">
        <v>385</v>
      </c>
      <c r="F99" s="103" t="s">
        <v>464</v>
      </c>
      <c r="G99" s="142"/>
      <c r="H99" s="143"/>
      <c r="I99" s="143"/>
      <c r="J99" s="144"/>
      <c r="K99" s="142"/>
      <c r="L99" s="143"/>
      <c r="M99" s="143"/>
      <c r="N99" s="144"/>
      <c r="O99" s="142"/>
      <c r="P99" s="143"/>
      <c r="Q99" s="143"/>
      <c r="R99" s="144"/>
      <c r="S99" s="142"/>
      <c r="T99" s="143"/>
      <c r="U99" s="143"/>
      <c r="V99" s="144"/>
      <c r="W99" s="142">
        <v>2</v>
      </c>
      <c r="X99" s="143">
        <v>2</v>
      </c>
      <c r="Y99" s="143" t="s">
        <v>24</v>
      </c>
      <c r="Z99" s="144">
        <v>4</v>
      </c>
      <c r="AA99" s="142"/>
      <c r="AB99" s="143"/>
      <c r="AC99" s="143"/>
      <c r="AD99" s="144"/>
      <c r="AE99" s="142"/>
      <c r="AF99" s="143"/>
      <c r="AG99" s="143"/>
      <c r="AH99" s="145"/>
      <c r="AI99" s="100"/>
    </row>
    <row r="100" spans="1:35" ht="19.5" thickBot="1" x14ac:dyDescent="0.35">
      <c r="A100" s="95" t="s">
        <v>321</v>
      </c>
      <c r="B100" s="358"/>
      <c r="C100" s="113"/>
      <c r="D100" s="102" t="s">
        <v>143</v>
      </c>
      <c r="E100" s="112" t="s">
        <v>429</v>
      </c>
      <c r="F100" s="112" t="s">
        <v>465</v>
      </c>
      <c r="G100" s="108"/>
      <c r="H100" s="109"/>
      <c r="I100" s="109"/>
      <c r="J100" s="110"/>
      <c r="K100" s="108"/>
      <c r="L100" s="109"/>
      <c r="M100" s="109"/>
      <c r="N100" s="110"/>
      <c r="O100" s="108"/>
      <c r="P100" s="109"/>
      <c r="Q100" s="109"/>
      <c r="R100" s="110"/>
      <c r="S100" s="108"/>
      <c r="T100" s="109"/>
      <c r="U100" s="109"/>
      <c r="V100" s="110"/>
      <c r="W100" s="108">
        <v>1</v>
      </c>
      <c r="X100" s="109">
        <v>2</v>
      </c>
      <c r="Y100" s="109" t="s">
        <v>22</v>
      </c>
      <c r="Z100" s="110">
        <v>4</v>
      </c>
      <c r="AA100" s="108"/>
      <c r="AB100" s="109"/>
      <c r="AC100" s="109"/>
      <c r="AD100" s="110"/>
      <c r="AE100" s="108"/>
      <c r="AF100" s="109"/>
      <c r="AG100" s="109"/>
      <c r="AH100" s="111"/>
      <c r="AI100" s="100"/>
    </row>
    <row r="101" spans="1:35" ht="38.25" thickBot="1" x14ac:dyDescent="0.35">
      <c r="A101" s="95" t="s">
        <v>322</v>
      </c>
      <c r="B101" s="358"/>
      <c r="C101" s="113" t="s">
        <v>259</v>
      </c>
      <c r="D101" s="102" t="s">
        <v>77</v>
      </c>
      <c r="E101" s="112" t="s">
        <v>386</v>
      </c>
      <c r="F101" s="112" t="s">
        <v>466</v>
      </c>
      <c r="G101" s="108"/>
      <c r="H101" s="109"/>
      <c r="I101" s="109"/>
      <c r="J101" s="110"/>
      <c r="K101" s="108"/>
      <c r="L101" s="109"/>
      <c r="M101" s="109"/>
      <c r="N101" s="110"/>
      <c r="O101" s="108"/>
      <c r="P101" s="109"/>
      <c r="Q101" s="109"/>
      <c r="R101" s="110"/>
      <c r="S101" s="108"/>
      <c r="T101" s="109"/>
      <c r="U101" s="109"/>
      <c r="V101" s="110"/>
      <c r="W101" s="108"/>
      <c r="X101" s="109"/>
      <c r="Y101" s="109"/>
      <c r="Z101" s="110"/>
      <c r="AA101" s="108">
        <v>2</v>
      </c>
      <c r="AB101" s="109">
        <v>2</v>
      </c>
      <c r="AC101" s="109" t="s">
        <v>24</v>
      </c>
      <c r="AD101" s="110">
        <v>4</v>
      </c>
      <c r="AE101" s="108"/>
      <c r="AF101" s="109"/>
      <c r="AG101" s="109"/>
      <c r="AH101" s="111"/>
      <c r="AI101" s="100"/>
    </row>
    <row r="102" spans="1:35" ht="19.5" thickBot="1" x14ac:dyDescent="0.35">
      <c r="A102" s="95" t="s">
        <v>323</v>
      </c>
      <c r="B102" s="358"/>
      <c r="C102" s="113"/>
      <c r="D102" s="102" t="s">
        <v>76</v>
      </c>
      <c r="E102" s="102" t="s">
        <v>431</v>
      </c>
      <c r="F102" s="103" t="s">
        <v>467</v>
      </c>
      <c r="G102" s="148"/>
      <c r="H102" s="149"/>
      <c r="I102" s="149"/>
      <c r="J102" s="150"/>
      <c r="K102" s="148"/>
      <c r="L102" s="149"/>
      <c r="M102" s="149"/>
      <c r="N102" s="150"/>
      <c r="O102" s="148"/>
      <c r="P102" s="149"/>
      <c r="Q102" s="149"/>
      <c r="R102" s="150"/>
      <c r="S102" s="148"/>
      <c r="T102" s="149"/>
      <c r="U102" s="149"/>
      <c r="V102" s="150"/>
      <c r="W102" s="148"/>
      <c r="X102" s="149"/>
      <c r="Y102" s="149"/>
      <c r="Z102" s="150"/>
      <c r="AA102" s="108">
        <v>1</v>
      </c>
      <c r="AB102" s="109">
        <v>3</v>
      </c>
      <c r="AC102" s="109" t="s">
        <v>22</v>
      </c>
      <c r="AD102" s="110">
        <v>4</v>
      </c>
      <c r="AE102" s="148"/>
      <c r="AF102" s="149"/>
      <c r="AG102" s="149"/>
      <c r="AH102" s="149"/>
      <c r="AI102" s="100"/>
    </row>
    <row r="103" spans="1:35" ht="19.5" thickBot="1" x14ac:dyDescent="0.35">
      <c r="A103" s="95" t="s">
        <v>324</v>
      </c>
      <c r="B103" s="358"/>
      <c r="C103" s="113"/>
      <c r="D103" s="102" t="s">
        <v>74</v>
      </c>
      <c r="E103" s="102" t="s">
        <v>432</v>
      </c>
      <c r="F103" s="103" t="s">
        <v>468</v>
      </c>
      <c r="G103" s="142"/>
      <c r="H103" s="143"/>
      <c r="I103" s="143"/>
      <c r="J103" s="144"/>
      <c r="K103" s="142"/>
      <c r="L103" s="143"/>
      <c r="M103" s="143"/>
      <c r="N103" s="144"/>
      <c r="O103" s="142"/>
      <c r="P103" s="143"/>
      <c r="Q103" s="143"/>
      <c r="R103" s="144"/>
      <c r="S103" s="142"/>
      <c r="T103" s="143"/>
      <c r="U103" s="143"/>
      <c r="V103" s="144"/>
      <c r="W103" s="142"/>
      <c r="X103" s="143"/>
      <c r="Y103" s="143"/>
      <c r="Z103" s="144"/>
      <c r="AA103" s="142">
        <v>1</v>
      </c>
      <c r="AB103" s="143">
        <v>3</v>
      </c>
      <c r="AC103" s="143" t="s">
        <v>22</v>
      </c>
      <c r="AD103" s="144">
        <v>4</v>
      </c>
      <c r="AE103" s="142"/>
      <c r="AF103" s="143"/>
      <c r="AG103" s="143"/>
      <c r="AH103" s="145"/>
      <c r="AI103" s="100"/>
    </row>
    <row r="104" spans="1:35" ht="38.25" thickBot="1" x14ac:dyDescent="0.35">
      <c r="A104" s="95" t="s">
        <v>325</v>
      </c>
      <c r="B104" s="358"/>
      <c r="C104" s="113"/>
      <c r="D104" s="102" t="s">
        <v>209</v>
      </c>
      <c r="E104" s="102" t="s">
        <v>434</v>
      </c>
      <c r="F104" s="103" t="s">
        <v>469</v>
      </c>
      <c r="G104" s="108"/>
      <c r="H104" s="109"/>
      <c r="I104" s="109"/>
      <c r="J104" s="110"/>
      <c r="K104" s="108"/>
      <c r="L104" s="109"/>
      <c r="M104" s="109"/>
      <c r="N104" s="110"/>
      <c r="O104" s="108"/>
      <c r="P104" s="109"/>
      <c r="Q104" s="109"/>
      <c r="R104" s="110"/>
      <c r="S104" s="108"/>
      <c r="T104" s="109"/>
      <c r="U104" s="109"/>
      <c r="V104" s="110"/>
      <c r="W104" s="108"/>
      <c r="X104" s="109"/>
      <c r="Y104" s="109"/>
      <c r="Z104" s="110"/>
      <c r="AA104" s="108"/>
      <c r="AB104" s="109"/>
      <c r="AC104" s="109"/>
      <c r="AD104" s="110"/>
      <c r="AE104" s="108">
        <v>0</v>
      </c>
      <c r="AF104" s="109">
        <v>3</v>
      </c>
      <c r="AG104" s="109" t="s">
        <v>24</v>
      </c>
      <c r="AH104" s="111">
        <v>3</v>
      </c>
      <c r="AI104" s="100"/>
    </row>
    <row r="105" spans="1:35" ht="19.5" thickBot="1" x14ac:dyDescent="0.35">
      <c r="A105" s="95" t="s">
        <v>326</v>
      </c>
      <c r="B105" s="358"/>
      <c r="C105" s="113"/>
      <c r="D105" s="102" t="s">
        <v>265</v>
      </c>
      <c r="E105" s="102" t="s">
        <v>387</v>
      </c>
      <c r="F105" s="103" t="s">
        <v>470</v>
      </c>
      <c r="G105" s="108">
        <v>2</v>
      </c>
      <c r="H105" s="109">
        <v>0</v>
      </c>
      <c r="I105" s="109" t="s">
        <v>22</v>
      </c>
      <c r="J105" s="110">
        <v>3</v>
      </c>
      <c r="K105" s="108"/>
      <c r="L105" s="109"/>
      <c r="M105" s="109"/>
      <c r="N105" s="110"/>
      <c r="O105" s="108"/>
      <c r="P105" s="109"/>
      <c r="Q105" s="109"/>
      <c r="R105" s="110"/>
      <c r="S105" s="108"/>
      <c r="T105" s="109"/>
      <c r="U105" s="109"/>
      <c r="V105" s="110"/>
      <c r="W105" s="108"/>
      <c r="X105" s="109"/>
      <c r="Y105" s="109"/>
      <c r="Z105" s="110"/>
      <c r="AA105" s="108"/>
      <c r="AB105" s="109"/>
      <c r="AC105" s="109"/>
      <c r="AD105" s="110"/>
      <c r="AE105" s="108"/>
      <c r="AF105" s="109"/>
      <c r="AG105" s="109"/>
      <c r="AH105" s="111"/>
      <c r="AI105" s="100"/>
    </row>
    <row r="106" spans="1:35" ht="19.5" thickBot="1" x14ac:dyDescent="0.35">
      <c r="A106" s="95" t="s">
        <v>327</v>
      </c>
      <c r="B106" s="358"/>
      <c r="C106" s="113"/>
      <c r="D106" s="102" t="s">
        <v>266</v>
      </c>
      <c r="E106" s="102" t="s">
        <v>388</v>
      </c>
      <c r="F106" s="103" t="s">
        <v>471</v>
      </c>
      <c r="G106" s="108"/>
      <c r="H106" s="109"/>
      <c r="I106" s="109"/>
      <c r="J106" s="110"/>
      <c r="K106" s="108"/>
      <c r="L106" s="109"/>
      <c r="M106" s="109"/>
      <c r="N106" s="110"/>
      <c r="O106" s="108"/>
      <c r="P106" s="109"/>
      <c r="Q106" s="109"/>
      <c r="R106" s="110"/>
      <c r="S106" s="108"/>
      <c r="T106" s="109"/>
      <c r="U106" s="109"/>
      <c r="V106" s="110"/>
      <c r="W106" s="108"/>
      <c r="X106" s="109"/>
      <c r="Y106" s="109"/>
      <c r="Z106" s="110"/>
      <c r="AA106" s="108"/>
      <c r="AB106" s="109"/>
      <c r="AC106" s="109"/>
      <c r="AD106" s="110"/>
      <c r="AE106" s="108">
        <v>3</v>
      </c>
      <c r="AF106" s="109">
        <v>0</v>
      </c>
      <c r="AG106" s="109" t="s">
        <v>22</v>
      </c>
      <c r="AH106" s="109">
        <v>3</v>
      </c>
      <c r="AI106" s="100"/>
    </row>
    <row r="107" spans="1:35" ht="19.5" thickBot="1" x14ac:dyDescent="0.35">
      <c r="A107" s="95" t="s">
        <v>328</v>
      </c>
      <c r="B107" s="358"/>
      <c r="C107" s="113" t="s">
        <v>276</v>
      </c>
      <c r="D107" s="102" t="s">
        <v>443</v>
      </c>
      <c r="E107" s="102" t="s">
        <v>441</v>
      </c>
      <c r="F107" s="102" t="s">
        <v>472</v>
      </c>
      <c r="G107" s="142"/>
      <c r="H107" s="143"/>
      <c r="I107" s="143"/>
      <c r="J107" s="144"/>
      <c r="K107" s="142">
        <v>2</v>
      </c>
      <c r="L107" s="143">
        <v>3</v>
      </c>
      <c r="M107" s="143" t="s">
        <v>24</v>
      </c>
      <c r="N107" s="144">
        <v>5</v>
      </c>
      <c r="O107" s="142"/>
      <c r="P107" s="143"/>
      <c r="Q107" s="143"/>
      <c r="R107" s="144"/>
      <c r="S107" s="142"/>
      <c r="T107" s="143"/>
      <c r="U107" s="143"/>
      <c r="V107" s="144"/>
      <c r="W107" s="142"/>
      <c r="X107" s="143"/>
      <c r="Y107" s="143"/>
      <c r="Z107" s="144"/>
      <c r="AA107" s="142"/>
      <c r="AB107" s="143"/>
      <c r="AC107" s="143"/>
      <c r="AD107" s="144"/>
      <c r="AE107" s="142"/>
      <c r="AF107" s="143"/>
      <c r="AG107" s="143"/>
      <c r="AH107" s="144"/>
      <c r="AI107" s="146"/>
    </row>
    <row r="108" spans="1:35" ht="19.5" thickBot="1" x14ac:dyDescent="0.35">
      <c r="A108" s="95" t="s">
        <v>329</v>
      </c>
      <c r="B108" s="358"/>
      <c r="C108" s="113" t="s">
        <v>275</v>
      </c>
      <c r="D108" s="102" t="s">
        <v>31</v>
      </c>
      <c r="E108" s="102" t="s">
        <v>374</v>
      </c>
      <c r="F108" s="102" t="s">
        <v>473</v>
      </c>
      <c r="G108" s="108"/>
      <c r="H108" s="109"/>
      <c r="I108" s="109"/>
      <c r="J108" s="110"/>
      <c r="K108" s="108"/>
      <c r="L108" s="109"/>
      <c r="M108" s="109"/>
      <c r="N108" s="110"/>
      <c r="O108" s="108">
        <v>3</v>
      </c>
      <c r="P108" s="109">
        <v>1</v>
      </c>
      <c r="Q108" s="109" t="s">
        <v>22</v>
      </c>
      <c r="R108" s="110">
        <v>4</v>
      </c>
      <c r="S108" s="108"/>
      <c r="T108" s="109"/>
      <c r="U108" s="109"/>
      <c r="V108" s="110"/>
      <c r="W108" s="108"/>
      <c r="X108" s="109"/>
      <c r="Y108" s="109"/>
      <c r="Z108" s="110"/>
      <c r="AA108" s="108"/>
      <c r="AB108" s="109"/>
      <c r="AC108" s="109"/>
      <c r="AD108" s="110"/>
      <c r="AE108" s="108"/>
      <c r="AF108" s="109"/>
      <c r="AG108" s="109"/>
      <c r="AH108" s="110"/>
      <c r="AI108" s="146"/>
    </row>
    <row r="109" spans="1:35" ht="19.5" thickBot="1" x14ac:dyDescent="0.35">
      <c r="A109" s="95" t="s">
        <v>330</v>
      </c>
      <c r="B109" s="358"/>
      <c r="C109" s="113"/>
      <c r="D109" s="102" t="s">
        <v>28</v>
      </c>
      <c r="E109" s="102" t="s">
        <v>391</v>
      </c>
      <c r="F109" s="102" t="s">
        <v>474</v>
      </c>
      <c r="G109" s="108"/>
      <c r="H109" s="109"/>
      <c r="I109" s="109"/>
      <c r="J109" s="110"/>
      <c r="K109" s="108"/>
      <c r="L109" s="109"/>
      <c r="M109" s="109"/>
      <c r="N109" s="110"/>
      <c r="O109" s="108">
        <v>2</v>
      </c>
      <c r="P109" s="109">
        <v>2</v>
      </c>
      <c r="Q109" s="109" t="s">
        <v>22</v>
      </c>
      <c r="R109" s="110">
        <v>4</v>
      </c>
      <c r="S109" s="108"/>
      <c r="T109" s="109"/>
      <c r="U109" s="109"/>
      <c r="V109" s="110"/>
      <c r="W109" s="108"/>
      <c r="X109" s="109"/>
      <c r="Y109" s="109"/>
      <c r="Z109" s="110"/>
      <c r="AA109" s="108"/>
      <c r="AB109" s="109"/>
      <c r="AC109" s="109"/>
      <c r="AD109" s="110"/>
      <c r="AE109" s="108"/>
      <c r="AF109" s="109"/>
      <c r="AG109" s="109"/>
      <c r="AH109" s="110"/>
      <c r="AI109" s="146"/>
    </row>
    <row r="110" spans="1:35" ht="19.5" thickBot="1" x14ac:dyDescent="0.35">
      <c r="A110" s="95" t="s">
        <v>331</v>
      </c>
      <c r="B110" s="358"/>
      <c r="C110" s="113" t="s">
        <v>262</v>
      </c>
      <c r="D110" s="102" t="s">
        <v>101</v>
      </c>
      <c r="E110" s="102" t="s">
        <v>389</v>
      </c>
      <c r="F110" s="102" t="s">
        <v>475</v>
      </c>
      <c r="G110" s="108"/>
      <c r="H110" s="109"/>
      <c r="I110" s="109"/>
      <c r="J110" s="110"/>
      <c r="K110" s="108"/>
      <c r="L110" s="109"/>
      <c r="M110" s="109"/>
      <c r="N110" s="110"/>
      <c r="O110" s="108">
        <v>2</v>
      </c>
      <c r="P110" s="109">
        <v>2</v>
      </c>
      <c r="Q110" s="109" t="s">
        <v>24</v>
      </c>
      <c r="R110" s="110">
        <v>4</v>
      </c>
      <c r="S110" s="108"/>
      <c r="T110" s="109"/>
      <c r="U110" s="109"/>
      <c r="V110" s="110"/>
      <c r="W110" s="108"/>
      <c r="X110" s="109"/>
      <c r="Y110" s="109"/>
      <c r="Z110" s="110"/>
      <c r="AA110" s="108"/>
      <c r="AB110" s="109"/>
      <c r="AC110" s="109"/>
      <c r="AD110" s="110"/>
      <c r="AE110" s="108"/>
      <c r="AF110" s="109"/>
      <c r="AG110" s="109"/>
      <c r="AH110" s="110"/>
      <c r="AI110" s="146"/>
    </row>
    <row r="111" spans="1:35" ht="19.5" thickBot="1" x14ac:dyDescent="0.35">
      <c r="A111" s="95" t="s">
        <v>332</v>
      </c>
      <c r="B111" s="358"/>
      <c r="C111" s="113" t="s">
        <v>263</v>
      </c>
      <c r="D111" s="102" t="s">
        <v>97</v>
      </c>
      <c r="E111" s="102" t="s">
        <v>390</v>
      </c>
      <c r="F111" s="102" t="s">
        <v>476</v>
      </c>
      <c r="G111" s="108"/>
      <c r="H111" s="109"/>
      <c r="I111" s="109"/>
      <c r="J111" s="110"/>
      <c r="K111" s="108"/>
      <c r="L111" s="109"/>
      <c r="M111" s="109"/>
      <c r="N111" s="110"/>
      <c r="O111" s="108"/>
      <c r="P111" s="109"/>
      <c r="Q111" s="109"/>
      <c r="R111" s="110"/>
      <c r="S111" s="108">
        <v>2</v>
      </c>
      <c r="T111" s="109">
        <v>2</v>
      </c>
      <c r="U111" s="109" t="s">
        <v>24</v>
      </c>
      <c r="V111" s="110">
        <v>4</v>
      </c>
      <c r="W111" s="108"/>
      <c r="X111" s="109"/>
      <c r="Y111" s="109"/>
      <c r="Z111" s="110"/>
      <c r="AA111" s="108"/>
      <c r="AB111" s="109"/>
      <c r="AC111" s="109"/>
      <c r="AD111" s="110"/>
      <c r="AE111" s="108"/>
      <c r="AF111" s="109"/>
      <c r="AG111" s="109"/>
      <c r="AH111" s="110"/>
      <c r="AI111" s="146"/>
    </row>
    <row r="112" spans="1:35" ht="19.5" thickBot="1" x14ac:dyDescent="0.35">
      <c r="A112" s="95" t="s">
        <v>333</v>
      </c>
      <c r="B112" s="358"/>
      <c r="C112" s="113" t="s">
        <v>264</v>
      </c>
      <c r="D112" s="102" t="s">
        <v>104</v>
      </c>
      <c r="E112" s="102" t="s">
        <v>406</v>
      </c>
      <c r="F112" s="103" t="s">
        <v>476</v>
      </c>
      <c r="G112" s="108"/>
      <c r="H112" s="109"/>
      <c r="I112" s="109"/>
      <c r="J112" s="110"/>
      <c r="K112" s="108"/>
      <c r="L112" s="109"/>
      <c r="M112" s="109"/>
      <c r="N112" s="110"/>
      <c r="O112" s="108"/>
      <c r="P112" s="109"/>
      <c r="Q112" s="109"/>
      <c r="R112" s="110"/>
      <c r="S112" s="108"/>
      <c r="T112" s="109"/>
      <c r="U112" s="109"/>
      <c r="V112" s="110"/>
      <c r="W112" s="108">
        <v>2</v>
      </c>
      <c r="X112" s="109">
        <v>2</v>
      </c>
      <c r="Y112" s="109" t="s">
        <v>22</v>
      </c>
      <c r="Z112" s="110">
        <v>4</v>
      </c>
      <c r="AA112" s="108"/>
      <c r="AB112" s="109"/>
      <c r="AC112" s="109"/>
      <c r="AD112" s="110"/>
      <c r="AE112" s="108"/>
      <c r="AF112" s="109"/>
      <c r="AG112" s="109"/>
      <c r="AH112" s="110"/>
      <c r="AI112" s="147"/>
    </row>
    <row r="113" spans="1:35" ht="19.5" thickBot="1" x14ac:dyDescent="0.35">
      <c r="A113" s="95" t="s">
        <v>334</v>
      </c>
      <c r="B113" s="346" t="s">
        <v>106</v>
      </c>
      <c r="C113" s="113"/>
      <c r="D113" s="117" t="s">
        <v>39</v>
      </c>
      <c r="E113" s="117" t="s">
        <v>393</v>
      </c>
      <c r="F113" s="118" t="s">
        <v>490</v>
      </c>
      <c r="G113" s="104"/>
      <c r="H113" s="105"/>
      <c r="I113" s="105"/>
      <c r="J113" s="106"/>
      <c r="K113" s="104"/>
      <c r="L113" s="105"/>
      <c r="M113" s="105"/>
      <c r="N113" s="106"/>
      <c r="O113" s="104">
        <v>1</v>
      </c>
      <c r="P113" s="105">
        <v>2</v>
      </c>
      <c r="Q113" s="105" t="s">
        <v>24</v>
      </c>
      <c r="R113" s="106">
        <v>4</v>
      </c>
      <c r="S113" s="104"/>
      <c r="T113" s="105"/>
      <c r="U113" s="105"/>
      <c r="V113" s="106"/>
      <c r="W113" s="104"/>
      <c r="X113" s="105"/>
      <c r="Y113" s="105"/>
      <c r="Z113" s="106"/>
      <c r="AA113" s="104"/>
      <c r="AB113" s="105"/>
      <c r="AC113" s="105"/>
      <c r="AD113" s="106"/>
      <c r="AE113" s="104"/>
      <c r="AF113" s="105"/>
      <c r="AG113" s="105"/>
      <c r="AH113" s="106"/>
      <c r="AI113" s="146"/>
    </row>
    <row r="114" spans="1:35" ht="19.5" thickBot="1" x14ac:dyDescent="0.35">
      <c r="A114" s="95" t="s">
        <v>335</v>
      </c>
      <c r="B114" s="347"/>
      <c r="C114" s="113"/>
      <c r="D114" s="117" t="s">
        <v>86</v>
      </c>
      <c r="E114" s="117" t="s">
        <v>413</v>
      </c>
      <c r="F114" s="118" t="s">
        <v>491</v>
      </c>
      <c r="G114" s="142"/>
      <c r="H114" s="143"/>
      <c r="I114" s="143"/>
      <c r="J114" s="144"/>
      <c r="K114" s="142"/>
      <c r="L114" s="143"/>
      <c r="M114" s="143"/>
      <c r="N114" s="144"/>
      <c r="O114" s="142"/>
      <c r="P114" s="143"/>
      <c r="Q114" s="143"/>
      <c r="R114" s="144"/>
      <c r="S114" s="142">
        <v>1</v>
      </c>
      <c r="T114" s="143">
        <v>2</v>
      </c>
      <c r="U114" s="143" t="s">
        <v>22</v>
      </c>
      <c r="V114" s="144">
        <v>4</v>
      </c>
      <c r="W114" s="142"/>
      <c r="X114" s="143"/>
      <c r="Y114" s="143"/>
      <c r="Z114" s="144"/>
      <c r="AA114" s="142"/>
      <c r="AB114" s="143"/>
      <c r="AC114" s="143"/>
      <c r="AD114" s="144"/>
      <c r="AE114" s="142"/>
      <c r="AF114" s="143"/>
      <c r="AG114" s="143"/>
      <c r="AH114" s="144"/>
      <c r="AI114" s="146"/>
    </row>
    <row r="115" spans="1:35" ht="19.5" thickBot="1" x14ac:dyDescent="0.35">
      <c r="A115" s="95" t="s">
        <v>348</v>
      </c>
      <c r="B115" s="347"/>
      <c r="C115" s="113"/>
      <c r="D115" s="119" t="s">
        <v>141</v>
      </c>
      <c r="E115" s="119" t="s">
        <v>414</v>
      </c>
      <c r="F115" s="118" t="s">
        <v>492</v>
      </c>
      <c r="G115" s="108"/>
      <c r="H115" s="109"/>
      <c r="I115" s="109"/>
      <c r="J115" s="110"/>
      <c r="K115" s="108"/>
      <c r="L115" s="109"/>
      <c r="M115" s="109"/>
      <c r="N115" s="110"/>
      <c r="O115" s="108"/>
      <c r="P115" s="109"/>
      <c r="Q115" s="109"/>
      <c r="R115" s="110"/>
      <c r="S115" s="108">
        <v>1</v>
      </c>
      <c r="T115" s="109">
        <v>2</v>
      </c>
      <c r="U115" s="109" t="s">
        <v>24</v>
      </c>
      <c r="V115" s="110">
        <v>4</v>
      </c>
      <c r="W115" s="108"/>
      <c r="X115" s="109"/>
      <c r="Y115" s="109"/>
      <c r="Z115" s="110"/>
      <c r="AA115" s="108"/>
      <c r="AB115" s="109"/>
      <c r="AC115" s="109"/>
      <c r="AD115" s="110"/>
      <c r="AE115" s="108"/>
      <c r="AF115" s="109"/>
      <c r="AG115" s="109"/>
      <c r="AH115" s="110"/>
      <c r="AI115" s="146"/>
    </row>
    <row r="116" spans="1:35" ht="19.5" thickBot="1" x14ac:dyDescent="0.35">
      <c r="A116" s="95" t="s">
        <v>349</v>
      </c>
      <c r="B116" s="347"/>
      <c r="C116" s="113"/>
      <c r="D116" s="119" t="s">
        <v>214</v>
      </c>
      <c r="E116" s="119" t="s">
        <v>408</v>
      </c>
      <c r="F116" s="118" t="s">
        <v>493</v>
      </c>
      <c r="G116" s="108"/>
      <c r="H116" s="109"/>
      <c r="I116" s="109"/>
      <c r="J116" s="110"/>
      <c r="K116" s="108"/>
      <c r="L116" s="109"/>
      <c r="M116" s="109"/>
      <c r="N116" s="110"/>
      <c r="O116" s="108"/>
      <c r="P116" s="109"/>
      <c r="Q116" s="109"/>
      <c r="R116" s="110"/>
      <c r="S116" s="108">
        <v>2</v>
      </c>
      <c r="T116" s="109">
        <v>2</v>
      </c>
      <c r="U116" s="109" t="s">
        <v>22</v>
      </c>
      <c r="V116" s="110">
        <v>4</v>
      </c>
      <c r="W116" s="108"/>
      <c r="X116" s="109"/>
      <c r="Y116" s="109"/>
      <c r="Z116" s="110"/>
      <c r="AA116" s="108"/>
      <c r="AB116" s="109"/>
      <c r="AC116" s="109"/>
      <c r="AD116" s="110"/>
      <c r="AE116" s="108"/>
      <c r="AF116" s="109"/>
      <c r="AG116" s="109"/>
      <c r="AH116" s="110"/>
      <c r="AI116" s="146"/>
    </row>
    <row r="117" spans="1:35" ht="19.5" thickBot="1" x14ac:dyDescent="0.35">
      <c r="A117" s="95" t="s">
        <v>350</v>
      </c>
      <c r="B117" s="347"/>
      <c r="C117" s="113"/>
      <c r="D117" s="119" t="s">
        <v>32</v>
      </c>
      <c r="E117" s="119" t="s">
        <v>409</v>
      </c>
      <c r="F117" s="119" t="s">
        <v>494</v>
      </c>
      <c r="G117" s="108"/>
      <c r="H117" s="109"/>
      <c r="I117" s="109"/>
      <c r="J117" s="110"/>
      <c r="K117" s="108"/>
      <c r="L117" s="109"/>
      <c r="M117" s="109"/>
      <c r="N117" s="110"/>
      <c r="O117" s="108"/>
      <c r="P117" s="109"/>
      <c r="Q117" s="109"/>
      <c r="R117" s="110"/>
      <c r="S117" s="108">
        <v>2</v>
      </c>
      <c r="T117" s="109">
        <v>2</v>
      </c>
      <c r="U117" s="109" t="s">
        <v>22</v>
      </c>
      <c r="V117" s="110">
        <v>4</v>
      </c>
      <c r="W117" s="108"/>
      <c r="X117" s="109"/>
      <c r="Y117" s="109"/>
      <c r="Z117" s="110"/>
      <c r="AA117" s="108"/>
      <c r="AB117" s="109"/>
      <c r="AC117" s="109"/>
      <c r="AD117" s="110"/>
      <c r="AE117" s="108"/>
      <c r="AF117" s="109"/>
      <c r="AG117" s="109"/>
      <c r="AH117" s="110"/>
      <c r="AI117" s="146"/>
    </row>
    <row r="118" spans="1:35" ht="19.5" thickBot="1" x14ac:dyDescent="0.35">
      <c r="A118" s="95" t="s">
        <v>352</v>
      </c>
      <c r="B118" s="347"/>
      <c r="C118" s="113"/>
      <c r="D118" s="119" t="s">
        <v>178</v>
      </c>
      <c r="E118" s="119" t="s">
        <v>394</v>
      </c>
      <c r="F118" s="118" t="s">
        <v>495</v>
      </c>
      <c r="G118" s="142"/>
      <c r="H118" s="143"/>
      <c r="I118" s="143"/>
      <c r="J118" s="144"/>
      <c r="K118" s="142"/>
      <c r="L118" s="143"/>
      <c r="M118" s="143"/>
      <c r="N118" s="144"/>
      <c r="O118" s="142"/>
      <c r="P118" s="143"/>
      <c r="Q118" s="143"/>
      <c r="R118" s="144"/>
      <c r="S118" s="142"/>
      <c r="T118" s="143"/>
      <c r="U118" s="143"/>
      <c r="V118" s="144"/>
      <c r="W118" s="142">
        <v>2</v>
      </c>
      <c r="X118" s="143">
        <v>2</v>
      </c>
      <c r="Y118" s="143" t="s">
        <v>22</v>
      </c>
      <c r="Z118" s="144">
        <v>4</v>
      </c>
      <c r="AA118" s="142"/>
      <c r="AB118" s="143"/>
      <c r="AC118" s="143"/>
      <c r="AD118" s="144"/>
      <c r="AE118" s="142"/>
      <c r="AF118" s="143"/>
      <c r="AG118" s="143"/>
      <c r="AH118" s="144"/>
      <c r="AI118" s="147"/>
    </row>
    <row r="119" spans="1:35" ht="19.5" thickBot="1" x14ac:dyDescent="0.35">
      <c r="A119" s="95" t="s">
        <v>353</v>
      </c>
      <c r="B119" s="347"/>
      <c r="C119" s="113"/>
      <c r="D119" s="119" t="s">
        <v>392</v>
      </c>
      <c r="E119" s="119" t="s">
        <v>399</v>
      </c>
      <c r="F119" s="118" t="s">
        <v>496</v>
      </c>
      <c r="G119" s="139"/>
      <c r="H119" s="140"/>
      <c r="I119" s="140"/>
      <c r="J119" s="141"/>
      <c r="K119" s="139"/>
      <c r="L119" s="140"/>
      <c r="M119" s="140"/>
      <c r="N119" s="141"/>
      <c r="O119" s="139"/>
      <c r="P119" s="140"/>
      <c r="Q119" s="140"/>
      <c r="R119" s="141"/>
      <c r="S119" s="139"/>
      <c r="T119" s="140"/>
      <c r="U119" s="140"/>
      <c r="V119" s="141"/>
      <c r="W119" s="139">
        <v>0</v>
      </c>
      <c r="X119" s="140">
        <v>3</v>
      </c>
      <c r="Y119" s="140" t="s">
        <v>24</v>
      </c>
      <c r="Z119" s="141">
        <v>4</v>
      </c>
      <c r="AA119" s="139"/>
      <c r="AB119" s="140"/>
      <c r="AC119" s="140"/>
      <c r="AD119" s="141"/>
      <c r="AE119" s="139"/>
      <c r="AF119" s="140"/>
      <c r="AG119" s="140"/>
      <c r="AH119" s="141"/>
      <c r="AI119" s="147"/>
    </row>
    <row r="120" spans="1:35" ht="19.5" thickBot="1" x14ac:dyDescent="0.35">
      <c r="A120" s="95" t="s">
        <v>354</v>
      </c>
      <c r="B120" s="347"/>
      <c r="C120" s="113"/>
      <c r="D120" s="119" t="s">
        <v>88</v>
      </c>
      <c r="E120" s="119" t="s">
        <v>400</v>
      </c>
      <c r="F120" s="118" t="s">
        <v>497</v>
      </c>
      <c r="G120" s="139"/>
      <c r="H120" s="140"/>
      <c r="I120" s="140"/>
      <c r="J120" s="141"/>
      <c r="K120" s="139"/>
      <c r="L120" s="140"/>
      <c r="M120" s="140"/>
      <c r="N120" s="141"/>
      <c r="O120" s="139"/>
      <c r="P120" s="140"/>
      <c r="Q120" s="140"/>
      <c r="R120" s="141"/>
      <c r="S120" s="139"/>
      <c r="T120" s="140"/>
      <c r="U120" s="140"/>
      <c r="V120" s="141"/>
      <c r="W120" s="139"/>
      <c r="X120" s="140"/>
      <c r="Y120" s="140"/>
      <c r="Z120" s="141"/>
      <c r="AA120" s="139">
        <v>0</v>
      </c>
      <c r="AB120" s="140">
        <v>0</v>
      </c>
      <c r="AC120" s="140" t="s">
        <v>26</v>
      </c>
      <c r="AD120" s="141">
        <v>0</v>
      </c>
      <c r="AE120" s="139"/>
      <c r="AF120" s="140"/>
      <c r="AG120" s="140"/>
      <c r="AH120" s="141"/>
      <c r="AI120" s="147"/>
    </row>
    <row r="121" spans="1:35" ht="19.5" thickBot="1" x14ac:dyDescent="0.35">
      <c r="A121" s="95" t="s">
        <v>355</v>
      </c>
      <c r="B121" s="347"/>
      <c r="C121" s="113"/>
      <c r="D121" s="119" t="s">
        <v>216</v>
      </c>
      <c r="E121" s="119" t="s">
        <v>410</v>
      </c>
      <c r="F121" s="118" t="s">
        <v>498</v>
      </c>
      <c r="G121" s="139"/>
      <c r="H121" s="140"/>
      <c r="I121" s="140"/>
      <c r="J121" s="141"/>
      <c r="K121" s="139"/>
      <c r="L121" s="140"/>
      <c r="M121" s="140"/>
      <c r="N121" s="141"/>
      <c r="O121" s="139"/>
      <c r="P121" s="140"/>
      <c r="Q121" s="140"/>
      <c r="R121" s="141"/>
      <c r="S121" s="139"/>
      <c r="T121" s="140"/>
      <c r="U121" s="140"/>
      <c r="V121" s="141"/>
      <c r="W121" s="139"/>
      <c r="X121" s="140"/>
      <c r="Y121" s="140"/>
      <c r="Z121" s="141"/>
      <c r="AA121" s="139">
        <v>2</v>
      </c>
      <c r="AB121" s="140">
        <v>2</v>
      </c>
      <c r="AC121" s="140" t="s">
        <v>24</v>
      </c>
      <c r="AD121" s="141">
        <v>4</v>
      </c>
      <c r="AE121" s="139"/>
      <c r="AF121" s="140"/>
      <c r="AG121" s="140"/>
      <c r="AH121" s="141"/>
      <c r="AI121" s="147"/>
    </row>
    <row r="122" spans="1:35" ht="19.5" thickBot="1" x14ac:dyDescent="0.35">
      <c r="A122" s="95" t="s">
        <v>356</v>
      </c>
      <c r="B122" s="347"/>
      <c r="C122" s="113"/>
      <c r="D122" s="119" t="s">
        <v>94</v>
      </c>
      <c r="E122" s="119" t="s">
        <v>411</v>
      </c>
      <c r="F122" s="118" t="s">
        <v>499</v>
      </c>
      <c r="G122" s="139"/>
      <c r="H122" s="140"/>
      <c r="I122" s="140"/>
      <c r="J122" s="141"/>
      <c r="K122" s="139"/>
      <c r="L122" s="140"/>
      <c r="M122" s="140"/>
      <c r="N122" s="141"/>
      <c r="O122" s="139"/>
      <c r="P122" s="140"/>
      <c r="Q122" s="140"/>
      <c r="R122" s="141"/>
      <c r="S122" s="139"/>
      <c r="T122" s="140"/>
      <c r="U122" s="140"/>
      <c r="V122" s="141"/>
      <c r="W122" s="139"/>
      <c r="X122" s="140"/>
      <c r="Y122" s="140"/>
      <c r="Z122" s="141"/>
      <c r="AA122" s="139">
        <v>1</v>
      </c>
      <c r="AB122" s="140">
        <v>2</v>
      </c>
      <c r="AC122" s="140" t="s">
        <v>24</v>
      </c>
      <c r="AD122" s="141">
        <v>4</v>
      </c>
      <c r="AE122" s="139"/>
      <c r="AF122" s="140"/>
      <c r="AG122" s="140"/>
      <c r="AH122" s="141"/>
      <c r="AI122" s="147"/>
    </row>
    <row r="123" spans="1:35" ht="19.5" thickBot="1" x14ac:dyDescent="0.35">
      <c r="A123" s="95" t="s">
        <v>357</v>
      </c>
      <c r="B123" s="347"/>
      <c r="C123" s="113"/>
      <c r="D123" s="119" t="s">
        <v>103</v>
      </c>
      <c r="E123" s="119" t="s">
        <v>412</v>
      </c>
      <c r="F123" s="118" t="s">
        <v>500</v>
      </c>
      <c r="G123" s="139"/>
      <c r="H123" s="140"/>
      <c r="I123" s="140"/>
      <c r="J123" s="141"/>
      <c r="K123" s="139"/>
      <c r="L123" s="140"/>
      <c r="M123" s="140"/>
      <c r="N123" s="141"/>
      <c r="O123" s="139"/>
      <c r="P123" s="140"/>
      <c r="Q123" s="140"/>
      <c r="R123" s="141"/>
      <c r="S123" s="139"/>
      <c r="T123" s="140"/>
      <c r="U123" s="140"/>
      <c r="V123" s="141"/>
      <c r="W123" s="139"/>
      <c r="X123" s="140"/>
      <c r="Y123" s="140"/>
      <c r="Z123" s="141"/>
      <c r="AA123" s="139"/>
      <c r="AB123" s="140"/>
      <c r="AC123" s="140"/>
      <c r="AD123" s="141"/>
      <c r="AE123" s="139">
        <v>2</v>
      </c>
      <c r="AF123" s="140">
        <v>2</v>
      </c>
      <c r="AG123" s="140" t="s">
        <v>22</v>
      </c>
      <c r="AH123" s="141">
        <v>4</v>
      </c>
      <c r="AI123" s="147"/>
    </row>
    <row r="124" spans="1:35" ht="19.5" thickBot="1" x14ac:dyDescent="0.35">
      <c r="A124" s="95" t="s">
        <v>358</v>
      </c>
      <c r="B124" s="348"/>
      <c r="C124" s="29"/>
      <c r="D124" s="102" t="s">
        <v>44</v>
      </c>
      <c r="E124" s="102" t="s">
        <v>336</v>
      </c>
      <c r="F124" s="103" t="s">
        <v>488</v>
      </c>
      <c r="G124" s="114"/>
      <c r="H124" s="115"/>
      <c r="I124" s="115"/>
      <c r="J124" s="116"/>
      <c r="K124" s="114"/>
      <c r="L124" s="115"/>
      <c r="M124" s="115"/>
      <c r="N124" s="116"/>
      <c r="O124" s="114"/>
      <c r="P124" s="115"/>
      <c r="Q124" s="115"/>
      <c r="R124" s="116"/>
      <c r="S124" s="114"/>
      <c r="T124" s="115"/>
      <c r="U124" s="115"/>
      <c r="V124" s="116"/>
      <c r="W124" s="114"/>
      <c r="X124" s="115"/>
      <c r="Y124" s="115"/>
      <c r="Z124" s="116"/>
      <c r="AA124" s="114"/>
      <c r="AB124" s="115"/>
      <c r="AC124" s="115"/>
      <c r="AD124" s="116"/>
      <c r="AE124" s="114">
        <v>0</v>
      </c>
      <c r="AF124" s="115">
        <v>10</v>
      </c>
      <c r="AG124" s="115" t="s">
        <v>24</v>
      </c>
      <c r="AH124" s="116">
        <v>15</v>
      </c>
      <c r="AI124" s="146"/>
    </row>
    <row r="125" spans="1:35" ht="19.5" thickBot="1" x14ac:dyDescent="0.35">
      <c r="A125" s="133"/>
      <c r="B125" s="133"/>
      <c r="C125" s="134"/>
      <c r="D125" s="135" t="s">
        <v>48</v>
      </c>
      <c r="E125" s="135"/>
      <c r="F125" s="136"/>
      <c r="G125" s="170">
        <f>+G126+H126</f>
        <v>25</v>
      </c>
      <c r="H125" s="171"/>
      <c r="I125" s="171"/>
      <c r="J125" s="172"/>
      <c r="K125" s="170">
        <f>+K126+L126</f>
        <v>27</v>
      </c>
      <c r="L125" s="171"/>
      <c r="M125" s="171"/>
      <c r="N125" s="172"/>
      <c r="O125" s="173">
        <f>+O126+P126</f>
        <v>25</v>
      </c>
      <c r="P125" s="171"/>
      <c r="Q125" s="171"/>
      <c r="R125" s="172"/>
      <c r="S125" s="173">
        <f>+S126+T126</f>
        <v>25</v>
      </c>
      <c r="T125" s="171"/>
      <c r="U125" s="171"/>
      <c r="V125" s="172"/>
      <c r="W125" s="173">
        <f>+W126+X126</f>
        <v>26</v>
      </c>
      <c r="X125" s="171"/>
      <c r="Y125" s="171"/>
      <c r="Z125" s="172"/>
      <c r="AA125" s="173">
        <f>+AA126+AB126</f>
        <v>24</v>
      </c>
      <c r="AB125" s="171"/>
      <c r="AC125" s="171"/>
      <c r="AD125" s="172"/>
      <c r="AE125" s="173">
        <f>+AE126+AF126</f>
        <v>24</v>
      </c>
      <c r="AF125" s="171"/>
      <c r="AG125" s="171"/>
      <c r="AH125" s="172"/>
      <c r="AI125" s="137"/>
    </row>
    <row r="126" spans="1:35" ht="19.5" thickBot="1" x14ac:dyDescent="0.35">
      <c r="A126" s="95"/>
      <c r="B126" s="95"/>
      <c r="C126" s="29"/>
      <c r="D126" s="96"/>
      <c r="E126" s="96"/>
      <c r="F126" s="120" t="s">
        <v>49</v>
      </c>
      <c r="G126" s="166">
        <f t="shared" ref="G126:AH126" si="1">SUM(G77:G124)</f>
        <v>13</v>
      </c>
      <c r="H126" s="167">
        <f t="shared" si="1"/>
        <v>12</v>
      </c>
      <c r="I126" s="167">
        <f t="shared" si="1"/>
        <v>0</v>
      </c>
      <c r="J126" s="168">
        <f t="shared" si="1"/>
        <v>29</v>
      </c>
      <c r="K126" s="166">
        <f t="shared" si="1"/>
        <v>13</v>
      </c>
      <c r="L126" s="167">
        <f t="shared" si="1"/>
        <v>14</v>
      </c>
      <c r="M126" s="167">
        <f t="shared" si="1"/>
        <v>0</v>
      </c>
      <c r="N126" s="168">
        <f t="shared" si="1"/>
        <v>31</v>
      </c>
      <c r="O126" s="169">
        <f t="shared" si="1"/>
        <v>14</v>
      </c>
      <c r="P126" s="167">
        <f t="shared" si="1"/>
        <v>11</v>
      </c>
      <c r="Q126" s="167">
        <f t="shared" si="1"/>
        <v>0</v>
      </c>
      <c r="R126" s="174">
        <f t="shared" si="1"/>
        <v>28</v>
      </c>
      <c r="S126" s="166">
        <f t="shared" si="1"/>
        <v>11</v>
      </c>
      <c r="T126" s="167">
        <f t="shared" si="1"/>
        <v>14</v>
      </c>
      <c r="U126" s="167">
        <f t="shared" si="1"/>
        <v>0</v>
      </c>
      <c r="V126" s="168">
        <f t="shared" si="1"/>
        <v>28</v>
      </c>
      <c r="W126" s="169">
        <f t="shared" si="1"/>
        <v>10</v>
      </c>
      <c r="X126" s="167">
        <f t="shared" si="1"/>
        <v>16</v>
      </c>
      <c r="Y126" s="167">
        <f t="shared" si="1"/>
        <v>0</v>
      </c>
      <c r="Z126" s="168">
        <f t="shared" si="1"/>
        <v>28</v>
      </c>
      <c r="AA126" s="169">
        <f t="shared" si="1"/>
        <v>9</v>
      </c>
      <c r="AB126" s="167">
        <f t="shared" si="1"/>
        <v>15</v>
      </c>
      <c r="AC126" s="167">
        <f t="shared" si="1"/>
        <v>0</v>
      </c>
      <c r="AD126" s="168">
        <f t="shared" si="1"/>
        <v>25</v>
      </c>
      <c r="AE126" s="169">
        <f t="shared" si="1"/>
        <v>7</v>
      </c>
      <c r="AF126" s="167">
        <f t="shared" si="1"/>
        <v>17</v>
      </c>
      <c r="AG126" s="167">
        <f t="shared" si="1"/>
        <v>0</v>
      </c>
      <c r="AH126" s="168">
        <f t="shared" si="1"/>
        <v>29</v>
      </c>
      <c r="AI126" s="121"/>
    </row>
    <row r="127" spans="1:35" ht="19.5" thickBot="1" x14ac:dyDescent="0.35">
      <c r="A127" s="95"/>
      <c r="B127" s="359" t="s">
        <v>50</v>
      </c>
      <c r="C127" s="122"/>
      <c r="D127" s="96" t="s">
        <v>51</v>
      </c>
      <c r="E127" s="96" t="s">
        <v>337</v>
      </c>
      <c r="F127" s="120" t="s">
        <v>52</v>
      </c>
      <c r="G127" s="142"/>
      <c r="H127" s="143"/>
      <c r="I127" s="143">
        <f>COUNTIF(I77:I124,"s")</f>
        <v>0</v>
      </c>
      <c r="J127" s="144"/>
      <c r="K127" s="142"/>
      <c r="L127" s="143"/>
      <c r="M127" s="143">
        <f>COUNTIF(M77:M124,"s")</f>
        <v>1</v>
      </c>
      <c r="N127" s="144"/>
      <c r="O127" s="165"/>
      <c r="P127" s="143"/>
      <c r="Q127" s="143">
        <f>COUNTIF(Q77:Q124,"s")</f>
        <v>1</v>
      </c>
      <c r="R127" s="145"/>
      <c r="S127" s="142"/>
      <c r="T127" s="143"/>
      <c r="U127" s="143">
        <f>COUNTIF(U77:U124,"s")</f>
        <v>0</v>
      </c>
      <c r="V127" s="144"/>
      <c r="W127" s="165"/>
      <c r="X127" s="143"/>
      <c r="Y127" s="143">
        <f>COUNTIF(Y77:Y124,"s")</f>
        <v>0</v>
      </c>
      <c r="Z127" s="144"/>
      <c r="AA127" s="165"/>
      <c r="AB127" s="143"/>
      <c r="AC127" s="143">
        <f>COUNTIF(AC77:AC124,"s")</f>
        <v>1</v>
      </c>
      <c r="AD127" s="144"/>
      <c r="AE127" s="165"/>
      <c r="AF127" s="143"/>
      <c r="AG127" s="143">
        <f>COUNTIF(AG77:AG124,"s")</f>
        <v>0</v>
      </c>
      <c r="AH127" s="144"/>
      <c r="AI127" s="121"/>
    </row>
    <row r="128" spans="1:35" ht="19.5" thickBot="1" x14ac:dyDescent="0.35">
      <c r="A128" s="95"/>
      <c r="B128" s="359"/>
      <c r="C128" s="122"/>
      <c r="D128" s="96" t="s">
        <v>53</v>
      </c>
      <c r="E128" s="96" t="s">
        <v>338</v>
      </c>
      <c r="F128" s="120" t="s">
        <v>54</v>
      </c>
      <c r="G128" s="108"/>
      <c r="H128" s="109"/>
      <c r="I128" s="109">
        <f>COUNTIF(I77:I124,"k")</f>
        <v>4</v>
      </c>
      <c r="J128" s="110"/>
      <c r="K128" s="108"/>
      <c r="L128" s="109"/>
      <c r="M128" s="109">
        <f>COUNTIF(M77:M124,"k")</f>
        <v>4</v>
      </c>
      <c r="N128" s="110"/>
      <c r="O128" s="158"/>
      <c r="P128" s="109"/>
      <c r="Q128" s="109">
        <f>COUNTIF(Q77:Q124,"k")</f>
        <v>4</v>
      </c>
      <c r="R128" s="110"/>
      <c r="S128" s="158"/>
      <c r="T128" s="109"/>
      <c r="U128" s="109">
        <f>COUNTIF(U77:U124,"k")</f>
        <v>4</v>
      </c>
      <c r="V128" s="110"/>
      <c r="W128" s="158"/>
      <c r="X128" s="109"/>
      <c r="Y128" s="109">
        <f>COUNTIF(Y77:Y124,"k")</f>
        <v>3</v>
      </c>
      <c r="Z128" s="110"/>
      <c r="AA128" s="158"/>
      <c r="AB128" s="109"/>
      <c r="AC128" s="109">
        <f>COUNTIF(AC77:AC124,"k")</f>
        <v>3</v>
      </c>
      <c r="AD128" s="110"/>
      <c r="AE128" s="158"/>
      <c r="AF128" s="109"/>
      <c r="AG128" s="109">
        <f>COUNTIF(AG77:AG124,"k")</f>
        <v>3</v>
      </c>
      <c r="AH128" s="110"/>
      <c r="AI128" s="121"/>
    </row>
    <row r="129" spans="1:35" ht="19.5" thickBot="1" x14ac:dyDescent="0.35">
      <c r="A129" s="95"/>
      <c r="B129" s="359"/>
      <c r="C129" s="122"/>
      <c r="D129" s="96" t="s">
        <v>55</v>
      </c>
      <c r="E129" s="96" t="s">
        <v>339</v>
      </c>
      <c r="F129" s="120" t="s">
        <v>56</v>
      </c>
      <c r="G129" s="108"/>
      <c r="H129" s="109"/>
      <c r="I129" s="109">
        <f>COUNTIF(I77:I124,"é")</f>
        <v>2</v>
      </c>
      <c r="J129" s="110"/>
      <c r="K129" s="108"/>
      <c r="L129" s="109"/>
      <c r="M129" s="109">
        <f>COUNTIF(M77:M124,"é")</f>
        <v>3</v>
      </c>
      <c r="N129" s="110"/>
      <c r="O129" s="158"/>
      <c r="P129" s="109"/>
      <c r="Q129" s="109">
        <f>COUNTIF(Q77:Q124,"é")</f>
        <v>3</v>
      </c>
      <c r="R129" s="110"/>
      <c r="S129" s="158"/>
      <c r="T129" s="109"/>
      <c r="U129" s="109">
        <f>COUNTIF(U77:U124,"é")</f>
        <v>2</v>
      </c>
      <c r="V129" s="110"/>
      <c r="W129" s="158"/>
      <c r="X129" s="109"/>
      <c r="Y129" s="109">
        <f>COUNTIF(Y77:Y124,"é")</f>
        <v>4</v>
      </c>
      <c r="Z129" s="110"/>
      <c r="AA129" s="158"/>
      <c r="AB129" s="109"/>
      <c r="AC129" s="109">
        <f>COUNTIF(AC77:AC124,"é")</f>
        <v>3</v>
      </c>
      <c r="AD129" s="110"/>
      <c r="AE129" s="158"/>
      <c r="AF129" s="109"/>
      <c r="AG129" s="109">
        <f>COUNTIF(AG77:AG124,"é")</f>
        <v>2</v>
      </c>
      <c r="AH129" s="110"/>
      <c r="AI129" s="121"/>
    </row>
    <row r="130" spans="1:35" ht="19.5" thickBot="1" x14ac:dyDescent="0.35">
      <c r="A130" s="95"/>
      <c r="B130" s="95"/>
      <c r="C130" s="29"/>
      <c r="D130" s="96"/>
      <c r="E130" s="96"/>
      <c r="F130" s="97"/>
      <c r="G130" s="163"/>
      <c r="H130" s="161"/>
      <c r="I130" s="161"/>
      <c r="J130" s="162"/>
      <c r="K130" s="163"/>
      <c r="L130" s="161"/>
      <c r="M130" s="161"/>
      <c r="N130" s="162"/>
      <c r="O130" s="164"/>
      <c r="P130" s="161"/>
      <c r="Q130" s="161"/>
      <c r="R130" s="162"/>
      <c r="S130" s="164"/>
      <c r="T130" s="161"/>
      <c r="U130" s="161"/>
      <c r="V130" s="162"/>
      <c r="W130" s="164"/>
      <c r="X130" s="161"/>
      <c r="Y130" s="161"/>
      <c r="Z130" s="162"/>
      <c r="AA130" s="164"/>
      <c r="AB130" s="161"/>
      <c r="AC130" s="161"/>
      <c r="AD130" s="162"/>
      <c r="AE130" s="164"/>
      <c r="AF130" s="161"/>
      <c r="AG130" s="161"/>
      <c r="AH130" s="162"/>
      <c r="AI130" s="121"/>
    </row>
    <row r="131" spans="1:35" ht="21.75" thickBot="1" x14ac:dyDescent="0.35">
      <c r="A131" s="95"/>
      <c r="B131" s="123" t="s">
        <v>59</v>
      </c>
      <c r="C131" s="113"/>
      <c r="D131" s="96" t="s">
        <v>340</v>
      </c>
      <c r="E131" s="96" t="s">
        <v>341</v>
      </c>
      <c r="F131" s="120"/>
      <c r="G131" s="166"/>
      <c r="H131" s="167"/>
      <c r="I131" s="167"/>
      <c r="J131" s="168">
        <v>3</v>
      </c>
      <c r="K131" s="166"/>
      <c r="L131" s="167"/>
      <c r="M131" s="167"/>
      <c r="N131" s="168"/>
      <c r="O131" s="169"/>
      <c r="P131" s="167"/>
      <c r="Q131" s="167"/>
      <c r="R131" s="168"/>
      <c r="S131" s="169"/>
      <c r="T131" s="167"/>
      <c r="U131" s="167"/>
      <c r="V131" s="168">
        <v>3</v>
      </c>
      <c r="W131" s="169"/>
      <c r="X131" s="167"/>
      <c r="Y131" s="167"/>
      <c r="Z131" s="168">
        <v>3</v>
      </c>
      <c r="AA131" s="169"/>
      <c r="AB131" s="167"/>
      <c r="AC131" s="167"/>
      <c r="AD131" s="168">
        <v>3</v>
      </c>
      <c r="AE131" s="169"/>
      <c r="AF131" s="167"/>
      <c r="AG131" s="167"/>
      <c r="AH131" s="168"/>
      <c r="AI131" s="121"/>
    </row>
    <row r="132" spans="1:35" ht="19.5" thickBot="1" x14ac:dyDescent="0.35">
      <c r="A132" s="95"/>
      <c r="B132" s="95"/>
      <c r="C132" s="29"/>
      <c r="D132" s="96" t="s">
        <v>60</v>
      </c>
      <c r="E132" s="96" t="s">
        <v>342</v>
      </c>
      <c r="F132" s="120" t="s">
        <v>489</v>
      </c>
      <c r="G132" s="99"/>
      <c r="H132" s="169"/>
      <c r="I132" s="167"/>
      <c r="J132" s="168"/>
      <c r="K132" s="166"/>
      <c r="L132" s="167"/>
      <c r="M132" s="167"/>
      <c r="N132" s="168"/>
      <c r="O132" s="169"/>
      <c r="P132" s="167"/>
      <c r="Q132" s="167"/>
      <c r="R132" s="168"/>
      <c r="S132" s="169"/>
      <c r="T132" s="167"/>
      <c r="U132" s="167"/>
      <c r="V132" s="168"/>
      <c r="W132" s="169"/>
      <c r="X132" s="167"/>
      <c r="Y132" s="167"/>
      <c r="Z132" s="168"/>
      <c r="AA132" s="353" t="s">
        <v>61</v>
      </c>
      <c r="AB132" s="354"/>
      <c r="AC132" s="354"/>
      <c r="AD132" s="355"/>
      <c r="AE132" s="169"/>
      <c r="AF132" s="167"/>
      <c r="AG132" s="167"/>
      <c r="AH132" s="168"/>
      <c r="AI132" s="121"/>
    </row>
    <row r="133" spans="1:35" ht="19.5" thickBot="1" x14ac:dyDescent="0.35">
      <c r="A133" s="95"/>
      <c r="B133" s="95"/>
      <c r="C133" s="29"/>
      <c r="D133" s="96" t="s">
        <v>343</v>
      </c>
      <c r="E133" s="96"/>
      <c r="F133" s="97"/>
      <c r="G133" s="142"/>
      <c r="H133" s="143"/>
      <c r="I133" s="143"/>
      <c r="J133" s="144"/>
      <c r="K133" s="142"/>
      <c r="L133" s="143"/>
      <c r="M133" s="143"/>
      <c r="N133" s="144"/>
      <c r="O133" s="165"/>
      <c r="P133" s="143"/>
      <c r="Q133" s="143"/>
      <c r="R133" s="144"/>
      <c r="S133" s="165"/>
      <c r="T133" s="143"/>
      <c r="U133" s="143"/>
      <c r="V133" s="144"/>
      <c r="W133" s="165"/>
      <c r="X133" s="143"/>
      <c r="Y133" s="143"/>
      <c r="Z133" s="144"/>
      <c r="AA133" s="165"/>
      <c r="AB133" s="143"/>
      <c r="AC133" s="143"/>
      <c r="AD133" s="144"/>
      <c r="AE133" s="165"/>
      <c r="AF133" s="143"/>
      <c r="AG133" s="143"/>
      <c r="AH133" s="144"/>
      <c r="AI133" s="121"/>
    </row>
    <row r="134" spans="1:35" ht="19.5" thickBot="1" x14ac:dyDescent="0.35">
      <c r="A134" s="95"/>
      <c r="B134" s="95"/>
      <c r="C134" s="29"/>
      <c r="D134" s="96" t="s">
        <v>62</v>
      </c>
      <c r="E134" s="96"/>
      <c r="F134" s="97">
        <f>+J126+N126+R126+V126+Z126+AD126+AH126+12</f>
        <v>210</v>
      </c>
      <c r="G134" s="114"/>
      <c r="H134" s="115"/>
      <c r="I134" s="115"/>
      <c r="J134" s="116"/>
      <c r="K134" s="114"/>
      <c r="L134" s="115"/>
      <c r="M134" s="115"/>
      <c r="N134" s="116"/>
      <c r="O134" s="159"/>
      <c r="P134" s="115"/>
      <c r="Q134" s="115"/>
      <c r="R134" s="116"/>
      <c r="S134" s="159"/>
      <c r="T134" s="115"/>
      <c r="U134" s="115"/>
      <c r="V134" s="116"/>
      <c r="W134" s="159"/>
      <c r="X134" s="115"/>
      <c r="Y134" s="115"/>
      <c r="Z134" s="116"/>
      <c r="AA134" s="159"/>
      <c r="AB134" s="115"/>
      <c r="AC134" s="115"/>
      <c r="AD134" s="116"/>
      <c r="AE134" s="159"/>
      <c r="AF134" s="115"/>
      <c r="AG134" s="115"/>
      <c r="AH134" s="116"/>
      <c r="AI134" s="124"/>
    </row>
    <row r="135" spans="1:35" ht="18.75" x14ac:dyDescent="0.3">
      <c r="A135" s="24"/>
      <c r="B135" s="24"/>
      <c r="C135" s="24"/>
      <c r="D135" s="125"/>
      <c r="E135" s="125"/>
      <c r="F135" s="126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24"/>
    </row>
    <row r="136" spans="1:35" ht="105.75" x14ac:dyDescent="0.3">
      <c r="A136" s="24"/>
      <c r="B136" s="24"/>
      <c r="C136" s="24"/>
      <c r="D136" s="128" t="s">
        <v>344</v>
      </c>
      <c r="E136" s="125"/>
      <c r="F136" s="126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24"/>
    </row>
    <row r="137" spans="1:35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</sheetData>
  <mergeCells count="26">
    <mergeCell ref="AE6:AH6"/>
    <mergeCell ref="B8:B17"/>
    <mergeCell ref="B18:B25"/>
    <mergeCell ref="B26:B43"/>
    <mergeCell ref="B44:B55"/>
    <mergeCell ref="W6:Z6"/>
    <mergeCell ref="AA6:AD6"/>
    <mergeCell ref="B58:B60"/>
    <mergeCell ref="G6:J6"/>
    <mergeCell ref="K6:N6"/>
    <mergeCell ref="O6:R6"/>
    <mergeCell ref="S6:V6"/>
    <mergeCell ref="AE75:AH75"/>
    <mergeCell ref="B77:B86"/>
    <mergeCell ref="B87:B94"/>
    <mergeCell ref="B95:B112"/>
    <mergeCell ref="G75:J75"/>
    <mergeCell ref="K75:N75"/>
    <mergeCell ref="O75:R75"/>
    <mergeCell ref="S75:V75"/>
    <mergeCell ref="W75:Z75"/>
    <mergeCell ref="AA132:AD132"/>
    <mergeCell ref="AA63:AD63"/>
    <mergeCell ref="B113:B124"/>
    <mergeCell ref="B127:B129"/>
    <mergeCell ref="AA75:AD7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136"/>
  <sheetViews>
    <sheetView topLeftCell="A4" zoomScale="60" zoomScaleNormal="60" workbookViewId="0">
      <selection activeCell="F43" sqref="F43"/>
    </sheetView>
  </sheetViews>
  <sheetFormatPr defaultColWidth="8.85546875" defaultRowHeight="15" x14ac:dyDescent="0.25"/>
  <cols>
    <col min="1" max="1" width="3.5703125" style="22" customWidth="1"/>
    <col min="2" max="2" width="2.7109375" style="22" customWidth="1"/>
    <col min="3" max="3" width="5" style="22" customWidth="1"/>
    <col min="4" max="4" width="55.85546875" style="22" customWidth="1"/>
    <col min="5" max="5" width="50.7109375" style="22" customWidth="1"/>
    <col min="6" max="6" width="29.140625" style="22" customWidth="1"/>
    <col min="7" max="34" width="3" style="22" customWidth="1"/>
    <col min="35" max="35" width="34.28515625" style="22" customWidth="1"/>
    <col min="36" max="16384" width="8.85546875" style="22"/>
  </cols>
  <sheetData>
    <row r="3" spans="1:35" ht="15.75" thickBot="1" x14ac:dyDescent="0.3">
      <c r="A3" s="24"/>
      <c r="B3" s="24"/>
      <c r="C3" s="24"/>
      <c r="D3" s="24"/>
      <c r="E3" s="74"/>
      <c r="F3" s="74"/>
      <c r="G3" s="74"/>
      <c r="H3" s="75"/>
      <c r="I3" s="75"/>
      <c r="J3" s="75"/>
      <c r="K3" s="75"/>
      <c r="L3" s="75"/>
      <c r="M3" s="75"/>
      <c r="N3" s="75"/>
      <c r="O3" s="75"/>
      <c r="P3" s="75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35" ht="18.75" x14ac:dyDescent="0.3">
      <c r="A4" s="77"/>
      <c r="B4" s="78"/>
      <c r="C4" s="78"/>
      <c r="D4" s="79" t="s">
        <v>289</v>
      </c>
      <c r="E4" s="79" t="s">
        <v>290</v>
      </c>
      <c r="F4" s="80" t="s">
        <v>291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3" t="s">
        <v>292</v>
      </c>
    </row>
    <row r="5" spans="1:35" ht="19.5" thickBot="1" x14ac:dyDescent="0.35">
      <c r="A5" s="84"/>
      <c r="B5" s="85"/>
      <c r="C5" s="85"/>
      <c r="D5" s="86" t="s">
        <v>361</v>
      </c>
      <c r="E5" s="86"/>
      <c r="F5" s="87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9"/>
      <c r="AB5" s="90"/>
      <c r="AC5" s="90"/>
      <c r="AD5" s="90"/>
      <c r="AE5" s="90"/>
      <c r="AF5" s="90"/>
      <c r="AG5" s="90"/>
      <c r="AH5" s="90"/>
      <c r="AI5" s="91" t="s">
        <v>293</v>
      </c>
    </row>
    <row r="6" spans="1:35" ht="141" thickBot="1" x14ac:dyDescent="0.3">
      <c r="A6" s="92" t="s">
        <v>294</v>
      </c>
      <c r="B6" s="92" t="s">
        <v>3</v>
      </c>
      <c r="C6" s="92" t="s">
        <v>295</v>
      </c>
      <c r="D6" s="93" t="s">
        <v>4</v>
      </c>
      <c r="E6" s="93" t="s">
        <v>296</v>
      </c>
      <c r="F6" s="93" t="s">
        <v>5</v>
      </c>
      <c r="G6" s="352" t="s">
        <v>6</v>
      </c>
      <c r="H6" s="352"/>
      <c r="I6" s="352"/>
      <c r="J6" s="352"/>
      <c r="K6" s="352" t="s">
        <v>7</v>
      </c>
      <c r="L6" s="352"/>
      <c r="M6" s="352"/>
      <c r="N6" s="352"/>
      <c r="O6" s="352" t="s">
        <v>8</v>
      </c>
      <c r="P6" s="352"/>
      <c r="Q6" s="352"/>
      <c r="R6" s="352"/>
      <c r="S6" s="352" t="s">
        <v>9</v>
      </c>
      <c r="T6" s="352"/>
      <c r="U6" s="352"/>
      <c r="V6" s="352"/>
      <c r="W6" s="352" t="s">
        <v>10</v>
      </c>
      <c r="X6" s="352"/>
      <c r="Y6" s="352"/>
      <c r="Z6" s="352"/>
      <c r="AA6" s="352" t="s">
        <v>11</v>
      </c>
      <c r="AB6" s="352"/>
      <c r="AC6" s="352"/>
      <c r="AD6" s="352"/>
      <c r="AE6" s="352" t="s">
        <v>12</v>
      </c>
      <c r="AF6" s="352"/>
      <c r="AG6" s="352"/>
      <c r="AH6" s="356"/>
      <c r="AI6" s="94" t="s">
        <v>297</v>
      </c>
    </row>
    <row r="7" spans="1:35" ht="19.5" thickBot="1" x14ac:dyDescent="0.35">
      <c r="A7" s="95"/>
      <c r="B7" s="95"/>
      <c r="C7" s="29"/>
      <c r="D7" s="96"/>
      <c r="E7" s="96"/>
      <c r="F7" s="97"/>
      <c r="G7" s="98" t="s">
        <v>14</v>
      </c>
      <c r="H7" s="98" t="s">
        <v>15</v>
      </c>
      <c r="I7" s="98" t="s">
        <v>16</v>
      </c>
      <c r="J7" s="98" t="s">
        <v>17</v>
      </c>
      <c r="K7" s="98" t="s">
        <v>14</v>
      </c>
      <c r="L7" s="98" t="s">
        <v>15</v>
      </c>
      <c r="M7" s="98" t="s">
        <v>16</v>
      </c>
      <c r="N7" s="98" t="s">
        <v>17</v>
      </c>
      <c r="O7" s="98" t="s">
        <v>14</v>
      </c>
      <c r="P7" s="98" t="s">
        <v>15</v>
      </c>
      <c r="Q7" s="98" t="s">
        <v>16</v>
      </c>
      <c r="R7" s="98" t="s">
        <v>17</v>
      </c>
      <c r="S7" s="98" t="s">
        <v>14</v>
      </c>
      <c r="T7" s="98" t="s">
        <v>15</v>
      </c>
      <c r="U7" s="98" t="s">
        <v>16</v>
      </c>
      <c r="V7" s="98" t="s">
        <v>17</v>
      </c>
      <c r="W7" s="98" t="s">
        <v>14</v>
      </c>
      <c r="X7" s="98" t="s">
        <v>15</v>
      </c>
      <c r="Y7" s="98" t="s">
        <v>16</v>
      </c>
      <c r="Z7" s="98" t="s">
        <v>17</v>
      </c>
      <c r="AA7" s="98" t="s">
        <v>14</v>
      </c>
      <c r="AB7" s="98" t="s">
        <v>15</v>
      </c>
      <c r="AC7" s="98" t="s">
        <v>16</v>
      </c>
      <c r="AD7" s="98" t="s">
        <v>17</v>
      </c>
      <c r="AE7" s="98" t="s">
        <v>14</v>
      </c>
      <c r="AF7" s="98" t="s">
        <v>15</v>
      </c>
      <c r="AG7" s="98" t="s">
        <v>16</v>
      </c>
      <c r="AH7" s="99" t="s">
        <v>17</v>
      </c>
      <c r="AI7" s="100"/>
    </row>
    <row r="8" spans="1:35" ht="19.5" thickBot="1" x14ac:dyDescent="0.35">
      <c r="A8" s="95" t="s">
        <v>298</v>
      </c>
      <c r="B8" s="357" t="s">
        <v>20</v>
      </c>
      <c r="C8" s="101" t="s">
        <v>245</v>
      </c>
      <c r="D8" s="102" t="s">
        <v>21</v>
      </c>
      <c r="E8" s="102" t="s">
        <v>382</v>
      </c>
      <c r="F8" s="103" t="s">
        <v>561</v>
      </c>
      <c r="G8" s="104">
        <v>4</v>
      </c>
      <c r="H8" s="105">
        <v>4</v>
      </c>
      <c r="I8" s="105" t="s">
        <v>24</v>
      </c>
      <c r="J8" s="106">
        <v>8</v>
      </c>
      <c r="K8" s="104"/>
      <c r="L8" s="105"/>
      <c r="M8" s="105"/>
      <c r="N8" s="106"/>
      <c r="O8" s="104"/>
      <c r="P8" s="105"/>
      <c r="Q8" s="105"/>
      <c r="R8" s="106"/>
      <c r="S8" s="104"/>
      <c r="T8" s="105"/>
      <c r="U8" s="105"/>
      <c r="V8" s="106"/>
      <c r="W8" s="104"/>
      <c r="X8" s="105"/>
      <c r="Y8" s="105"/>
      <c r="Z8" s="106"/>
      <c r="AA8" s="104"/>
      <c r="AB8" s="105"/>
      <c r="AC8" s="105"/>
      <c r="AD8" s="106"/>
      <c r="AE8" s="104"/>
      <c r="AF8" s="105"/>
      <c r="AG8" s="105"/>
      <c r="AH8" s="107"/>
      <c r="AI8" s="100"/>
    </row>
    <row r="9" spans="1:35" ht="19.5" thickBot="1" x14ac:dyDescent="0.35">
      <c r="A9" s="95" t="s">
        <v>299</v>
      </c>
      <c r="B9" s="357"/>
      <c r="C9" s="101" t="s">
        <v>245</v>
      </c>
      <c r="D9" s="102" t="s">
        <v>23</v>
      </c>
      <c r="E9" s="102" t="s">
        <v>382</v>
      </c>
      <c r="F9" s="103" t="s">
        <v>562</v>
      </c>
      <c r="G9" s="108"/>
      <c r="H9" s="109"/>
      <c r="I9" s="109"/>
      <c r="J9" s="110"/>
      <c r="K9" s="108">
        <v>2</v>
      </c>
      <c r="L9" s="109">
        <v>4</v>
      </c>
      <c r="M9" s="109" t="s">
        <v>24</v>
      </c>
      <c r="N9" s="110">
        <v>6</v>
      </c>
      <c r="O9" s="108"/>
      <c r="P9" s="109"/>
      <c r="Q9" s="109"/>
      <c r="R9" s="110"/>
      <c r="S9" s="108"/>
      <c r="T9" s="109"/>
      <c r="U9" s="109"/>
      <c r="V9" s="110"/>
      <c r="W9" s="108"/>
      <c r="X9" s="109"/>
      <c r="Y9" s="109"/>
      <c r="Z9" s="110"/>
      <c r="AA9" s="108"/>
      <c r="AB9" s="109"/>
      <c r="AC9" s="109"/>
      <c r="AD9" s="110"/>
      <c r="AE9" s="108"/>
      <c r="AF9" s="109"/>
      <c r="AG9" s="109"/>
      <c r="AH9" s="111"/>
      <c r="AI9" s="100" t="s">
        <v>21</v>
      </c>
    </row>
    <row r="10" spans="1:35" ht="19.5" thickBot="1" x14ac:dyDescent="0.35">
      <c r="A10" s="95" t="s">
        <v>300</v>
      </c>
      <c r="B10" s="357"/>
      <c r="C10" s="101" t="s">
        <v>245</v>
      </c>
      <c r="D10" s="102" t="s">
        <v>25</v>
      </c>
      <c r="E10" s="102" t="s">
        <v>383</v>
      </c>
      <c r="F10" s="103" t="s">
        <v>563</v>
      </c>
      <c r="G10" s="108"/>
      <c r="H10" s="109"/>
      <c r="I10" s="109"/>
      <c r="J10" s="110"/>
      <c r="K10" s="108">
        <v>0</v>
      </c>
      <c r="L10" s="109">
        <v>0</v>
      </c>
      <c r="M10" s="109" t="s">
        <v>26</v>
      </c>
      <c r="N10" s="110">
        <v>0</v>
      </c>
      <c r="O10" s="108"/>
      <c r="P10" s="109"/>
      <c r="Q10" s="109"/>
      <c r="R10" s="110"/>
      <c r="S10" s="108"/>
      <c r="T10" s="109"/>
      <c r="U10" s="109"/>
      <c r="V10" s="110"/>
      <c r="W10" s="108"/>
      <c r="X10" s="109"/>
      <c r="Y10" s="109"/>
      <c r="Z10" s="110"/>
      <c r="AA10" s="108"/>
      <c r="AB10" s="109"/>
      <c r="AC10" s="109"/>
      <c r="AD10" s="110"/>
      <c r="AE10" s="108"/>
      <c r="AF10" s="109"/>
      <c r="AG10" s="109"/>
      <c r="AH10" s="111"/>
      <c r="AI10" s="100" t="s">
        <v>109</v>
      </c>
    </row>
    <row r="11" spans="1:35" ht="19.5" thickBot="1" x14ac:dyDescent="0.35">
      <c r="A11" s="95" t="s">
        <v>301</v>
      </c>
      <c r="B11" s="357"/>
      <c r="C11" s="101" t="s">
        <v>247</v>
      </c>
      <c r="D11" s="102" t="s">
        <v>30</v>
      </c>
      <c r="E11" s="102" t="s">
        <v>402</v>
      </c>
      <c r="F11" s="103" t="s">
        <v>208</v>
      </c>
      <c r="G11" s="108">
        <v>1</v>
      </c>
      <c r="H11" s="109">
        <v>2</v>
      </c>
      <c r="I11" s="109" t="s">
        <v>24</v>
      </c>
      <c r="J11" s="110">
        <v>4</v>
      </c>
      <c r="K11" s="108"/>
      <c r="L11" s="109"/>
      <c r="M11" s="109"/>
      <c r="N11" s="110"/>
      <c r="O11" s="108"/>
      <c r="P11" s="109"/>
      <c r="Q11" s="109"/>
      <c r="R11" s="110"/>
      <c r="S11" s="108"/>
      <c r="T11" s="109"/>
      <c r="U11" s="109"/>
      <c r="V11" s="110"/>
      <c r="W11" s="108"/>
      <c r="X11" s="109"/>
      <c r="Y11" s="109"/>
      <c r="Z11" s="110"/>
      <c r="AA11" s="108"/>
      <c r="AB11" s="109"/>
      <c r="AC11" s="109"/>
      <c r="AD11" s="110"/>
      <c r="AE11" s="108"/>
      <c r="AF11" s="109"/>
      <c r="AG11" s="109"/>
      <c r="AH11" s="111"/>
      <c r="AI11" s="100"/>
    </row>
    <row r="12" spans="1:35" ht="19.5" thickBot="1" x14ac:dyDescent="0.35">
      <c r="A12" s="95" t="s">
        <v>302</v>
      </c>
      <c r="B12" s="357"/>
      <c r="C12" s="101" t="s">
        <v>244</v>
      </c>
      <c r="D12" s="103" t="s">
        <v>95</v>
      </c>
      <c r="E12" s="103" t="s">
        <v>381</v>
      </c>
      <c r="F12" s="103" t="s">
        <v>207</v>
      </c>
      <c r="G12" s="108">
        <v>2</v>
      </c>
      <c r="H12" s="109">
        <v>2</v>
      </c>
      <c r="I12" s="109" t="s">
        <v>22</v>
      </c>
      <c r="J12" s="110">
        <v>4</v>
      </c>
      <c r="K12" s="108"/>
      <c r="L12" s="109"/>
      <c r="M12" s="109"/>
      <c r="N12" s="110"/>
      <c r="O12" s="108"/>
      <c r="P12" s="109"/>
      <c r="Q12" s="109"/>
      <c r="R12" s="110"/>
      <c r="S12" s="108"/>
      <c r="T12" s="109"/>
      <c r="U12" s="109"/>
      <c r="V12" s="110"/>
      <c r="W12" s="108"/>
      <c r="X12" s="109"/>
      <c r="Y12" s="109"/>
      <c r="Z12" s="110"/>
      <c r="AA12" s="108"/>
      <c r="AB12" s="109"/>
      <c r="AC12" s="109"/>
      <c r="AD12" s="110"/>
      <c r="AE12" s="108"/>
      <c r="AF12" s="109"/>
      <c r="AG12" s="109"/>
      <c r="AH12" s="111"/>
      <c r="AI12" s="100"/>
    </row>
    <row r="13" spans="1:35" ht="19.5" thickBot="1" x14ac:dyDescent="0.35">
      <c r="A13" s="95" t="s">
        <v>303</v>
      </c>
      <c r="B13" s="357"/>
      <c r="C13" s="101" t="s">
        <v>248</v>
      </c>
      <c r="D13" s="102" t="s">
        <v>139</v>
      </c>
      <c r="E13" s="102" t="s">
        <v>380</v>
      </c>
      <c r="F13" s="103" t="s">
        <v>270</v>
      </c>
      <c r="G13" s="108"/>
      <c r="H13" s="109"/>
      <c r="I13" s="109"/>
      <c r="J13" s="110"/>
      <c r="K13" s="108">
        <v>2</v>
      </c>
      <c r="L13" s="109">
        <v>1</v>
      </c>
      <c r="M13" s="109" t="s">
        <v>22</v>
      </c>
      <c r="N13" s="110">
        <v>4</v>
      </c>
      <c r="O13" s="108"/>
      <c r="P13" s="109"/>
      <c r="Q13" s="109"/>
      <c r="R13" s="110"/>
      <c r="S13" s="108"/>
      <c r="T13" s="109"/>
      <c r="U13" s="109"/>
      <c r="V13" s="110"/>
      <c r="W13" s="108"/>
      <c r="X13" s="109"/>
      <c r="Y13" s="109"/>
      <c r="Z13" s="110"/>
      <c r="AA13" s="108"/>
      <c r="AB13" s="109"/>
      <c r="AC13" s="109"/>
      <c r="AD13" s="110"/>
      <c r="AE13" s="108"/>
      <c r="AF13" s="109"/>
      <c r="AG13" s="109"/>
      <c r="AH13" s="111"/>
      <c r="AI13" s="100"/>
    </row>
    <row r="14" spans="1:35" ht="19.5" thickBot="1" x14ac:dyDescent="0.35">
      <c r="A14" s="95" t="s">
        <v>304</v>
      </c>
      <c r="B14" s="357"/>
      <c r="C14" s="101" t="s">
        <v>256</v>
      </c>
      <c r="D14" s="103" t="s">
        <v>202</v>
      </c>
      <c r="E14" s="103" t="s">
        <v>378</v>
      </c>
      <c r="F14" s="103" t="s">
        <v>271</v>
      </c>
      <c r="G14" s="108"/>
      <c r="H14" s="109"/>
      <c r="I14" s="109"/>
      <c r="J14" s="110"/>
      <c r="K14" s="108">
        <v>2</v>
      </c>
      <c r="L14" s="109">
        <v>2</v>
      </c>
      <c r="M14" s="109" t="s">
        <v>22</v>
      </c>
      <c r="N14" s="110">
        <v>4</v>
      </c>
      <c r="O14" s="108"/>
      <c r="P14" s="109"/>
      <c r="Q14" s="109"/>
      <c r="R14" s="110"/>
      <c r="S14" s="108"/>
      <c r="T14" s="109"/>
      <c r="U14" s="109"/>
      <c r="V14" s="110"/>
      <c r="W14" s="108"/>
      <c r="X14" s="109"/>
      <c r="Y14" s="109"/>
      <c r="Z14" s="110"/>
      <c r="AA14" s="108"/>
      <c r="AB14" s="109"/>
      <c r="AC14" s="109"/>
      <c r="AD14" s="110"/>
      <c r="AE14" s="108"/>
      <c r="AF14" s="109"/>
      <c r="AG14" s="109"/>
      <c r="AH14" s="111"/>
      <c r="AI14" s="100" t="s">
        <v>110</v>
      </c>
    </row>
    <row r="15" spans="1:35" ht="19.5" thickBot="1" x14ac:dyDescent="0.35">
      <c r="A15" s="95" t="s">
        <v>305</v>
      </c>
      <c r="B15" s="357"/>
      <c r="C15" s="101" t="s">
        <v>246</v>
      </c>
      <c r="D15" s="102" t="s">
        <v>78</v>
      </c>
      <c r="E15" s="102" t="s">
        <v>379</v>
      </c>
      <c r="F15" s="103" t="s">
        <v>269</v>
      </c>
      <c r="G15" s="108"/>
      <c r="H15" s="109"/>
      <c r="I15" s="109"/>
      <c r="J15" s="110"/>
      <c r="K15" s="108">
        <v>2</v>
      </c>
      <c r="L15" s="109">
        <v>2</v>
      </c>
      <c r="M15" s="109" t="s">
        <v>24</v>
      </c>
      <c r="N15" s="110">
        <v>4</v>
      </c>
      <c r="O15" s="108"/>
      <c r="P15" s="109"/>
      <c r="Q15" s="109"/>
      <c r="R15" s="110"/>
      <c r="S15" s="108"/>
      <c r="T15" s="109"/>
      <c r="U15" s="109"/>
      <c r="V15" s="110"/>
      <c r="W15" s="108"/>
      <c r="X15" s="109"/>
      <c r="Y15" s="109"/>
      <c r="Z15" s="110"/>
      <c r="AA15" s="108"/>
      <c r="AB15" s="109"/>
      <c r="AC15" s="109"/>
      <c r="AD15" s="110"/>
      <c r="AE15" s="108"/>
      <c r="AF15" s="109"/>
      <c r="AG15" s="109"/>
      <c r="AH15" s="111"/>
      <c r="AI15" s="100"/>
    </row>
    <row r="16" spans="1:35" ht="19.5" thickBot="1" x14ac:dyDescent="0.35">
      <c r="A16" s="95" t="s">
        <v>306</v>
      </c>
      <c r="B16" s="357"/>
      <c r="C16" s="101" t="s">
        <v>249</v>
      </c>
      <c r="D16" s="102" t="s">
        <v>29</v>
      </c>
      <c r="E16" s="112" t="s">
        <v>376</v>
      </c>
      <c r="F16" s="112" t="s">
        <v>252</v>
      </c>
      <c r="G16" s="108"/>
      <c r="H16" s="109"/>
      <c r="I16" s="109"/>
      <c r="J16" s="110"/>
      <c r="K16" s="108"/>
      <c r="L16" s="109"/>
      <c r="M16" s="109"/>
      <c r="N16" s="110"/>
      <c r="O16" s="108">
        <v>2</v>
      </c>
      <c r="P16" s="109">
        <v>1</v>
      </c>
      <c r="Q16" s="109" t="s">
        <v>22</v>
      </c>
      <c r="R16" s="110">
        <v>4</v>
      </c>
      <c r="S16" s="108"/>
      <c r="T16" s="109"/>
      <c r="U16" s="109"/>
      <c r="V16" s="110"/>
      <c r="W16" s="108"/>
      <c r="X16" s="109"/>
      <c r="Y16" s="109"/>
      <c r="Z16" s="110"/>
      <c r="AA16" s="108"/>
      <c r="AB16" s="109"/>
      <c r="AC16" s="109"/>
      <c r="AD16" s="110"/>
      <c r="AE16" s="108"/>
      <c r="AF16" s="109"/>
      <c r="AG16" s="109"/>
      <c r="AH16" s="111"/>
      <c r="AI16" s="100"/>
    </row>
    <row r="17" spans="1:35" ht="19.5" thickBot="1" x14ac:dyDescent="0.35">
      <c r="A17" s="95" t="s">
        <v>307</v>
      </c>
      <c r="B17" s="357"/>
      <c r="C17" s="113" t="s">
        <v>247</v>
      </c>
      <c r="D17" s="102" t="s">
        <v>221</v>
      </c>
      <c r="E17" s="112" t="s">
        <v>403</v>
      </c>
      <c r="F17" s="112" t="s">
        <v>272</v>
      </c>
      <c r="G17" s="108"/>
      <c r="H17" s="109"/>
      <c r="I17" s="109"/>
      <c r="J17" s="110"/>
      <c r="K17" s="108"/>
      <c r="L17" s="109"/>
      <c r="M17" s="109"/>
      <c r="N17" s="110"/>
      <c r="O17" s="108"/>
      <c r="P17" s="109"/>
      <c r="Q17" s="109"/>
      <c r="R17" s="110"/>
      <c r="S17" s="108"/>
      <c r="T17" s="109"/>
      <c r="U17" s="109"/>
      <c r="V17" s="110"/>
      <c r="W17" s="108">
        <v>2</v>
      </c>
      <c r="X17" s="109">
        <v>2</v>
      </c>
      <c r="Y17" s="109" t="s">
        <v>24</v>
      </c>
      <c r="Z17" s="110">
        <v>4</v>
      </c>
      <c r="AA17" s="108"/>
      <c r="AB17" s="109"/>
      <c r="AC17" s="109"/>
      <c r="AD17" s="110"/>
      <c r="AE17" s="108"/>
      <c r="AF17" s="109"/>
      <c r="AG17" s="109"/>
      <c r="AH17" s="111"/>
      <c r="AI17" s="100"/>
    </row>
    <row r="18" spans="1:35" ht="19.5" thickBot="1" x14ac:dyDescent="0.35">
      <c r="A18" s="95" t="s">
        <v>308</v>
      </c>
      <c r="B18" s="358" t="s">
        <v>34</v>
      </c>
      <c r="C18" s="113" t="s">
        <v>253</v>
      </c>
      <c r="D18" s="112" t="s">
        <v>92</v>
      </c>
      <c r="E18" s="102" t="s">
        <v>426</v>
      </c>
      <c r="F18" s="103" t="s">
        <v>218</v>
      </c>
      <c r="G18" s="104">
        <v>2</v>
      </c>
      <c r="H18" s="105">
        <v>1</v>
      </c>
      <c r="I18" s="105" t="s">
        <v>22</v>
      </c>
      <c r="J18" s="106">
        <v>5</v>
      </c>
      <c r="K18" s="104"/>
      <c r="L18" s="105"/>
      <c r="M18" s="105"/>
      <c r="N18" s="106"/>
      <c r="O18" s="104"/>
      <c r="P18" s="105"/>
      <c r="Q18" s="105"/>
      <c r="R18" s="106"/>
      <c r="S18" s="104"/>
      <c r="T18" s="105"/>
      <c r="U18" s="105"/>
      <c r="V18" s="106"/>
      <c r="W18" s="104"/>
      <c r="X18" s="105"/>
      <c r="Y18" s="105"/>
      <c r="Z18" s="106"/>
      <c r="AA18" s="104"/>
      <c r="AB18" s="105"/>
      <c r="AC18" s="105"/>
      <c r="AD18" s="106"/>
      <c r="AE18" s="104"/>
      <c r="AF18" s="105"/>
      <c r="AG18" s="105"/>
      <c r="AH18" s="107"/>
      <c r="AI18" s="100"/>
    </row>
    <row r="19" spans="1:35" ht="19.5" thickBot="1" x14ac:dyDescent="0.35">
      <c r="A19" s="95" t="s">
        <v>309</v>
      </c>
      <c r="B19" s="358"/>
      <c r="C19" s="101" t="s">
        <v>253</v>
      </c>
      <c r="D19" s="112" t="s">
        <v>93</v>
      </c>
      <c r="E19" s="102" t="s">
        <v>427</v>
      </c>
      <c r="F19" s="103" t="s">
        <v>219</v>
      </c>
      <c r="G19" s="108"/>
      <c r="H19" s="109"/>
      <c r="I19" s="109"/>
      <c r="J19" s="110"/>
      <c r="K19" s="108">
        <v>2</v>
      </c>
      <c r="L19" s="109">
        <v>1</v>
      </c>
      <c r="M19" s="109" t="s">
        <v>22</v>
      </c>
      <c r="N19" s="110">
        <v>4</v>
      </c>
      <c r="O19" s="108"/>
      <c r="P19" s="109"/>
      <c r="Q19" s="109"/>
      <c r="R19" s="110"/>
      <c r="S19" s="108"/>
      <c r="T19" s="109"/>
      <c r="U19" s="109"/>
      <c r="V19" s="110"/>
      <c r="W19" s="108"/>
      <c r="X19" s="109"/>
      <c r="Y19" s="109"/>
      <c r="Z19" s="110"/>
      <c r="AA19" s="108"/>
      <c r="AB19" s="109"/>
      <c r="AC19" s="109"/>
      <c r="AD19" s="110"/>
      <c r="AE19" s="108"/>
      <c r="AF19" s="109"/>
      <c r="AG19" s="109"/>
      <c r="AH19" s="111"/>
      <c r="AI19" s="100" t="s">
        <v>71</v>
      </c>
    </row>
    <row r="20" spans="1:35" ht="19.5" thickBot="1" x14ac:dyDescent="0.35">
      <c r="A20" s="95" t="s">
        <v>310</v>
      </c>
      <c r="B20" s="358"/>
      <c r="C20" s="101"/>
      <c r="D20" s="112" t="s">
        <v>73</v>
      </c>
      <c r="E20" s="102" t="s">
        <v>433</v>
      </c>
      <c r="F20" s="103" t="s">
        <v>220</v>
      </c>
      <c r="G20" s="108"/>
      <c r="H20" s="109"/>
      <c r="I20" s="109"/>
      <c r="J20" s="110"/>
      <c r="K20" s="108">
        <v>1</v>
      </c>
      <c r="L20" s="109">
        <v>1</v>
      </c>
      <c r="M20" s="109" t="s">
        <v>22</v>
      </c>
      <c r="N20" s="110">
        <v>4</v>
      </c>
      <c r="O20" s="108"/>
      <c r="P20" s="109"/>
      <c r="Q20" s="109"/>
      <c r="R20" s="110"/>
      <c r="S20" s="108"/>
      <c r="T20" s="109"/>
      <c r="U20" s="109"/>
      <c r="V20" s="110"/>
      <c r="W20" s="108"/>
      <c r="X20" s="109"/>
      <c r="Y20" s="109"/>
      <c r="Z20" s="110"/>
      <c r="AA20" s="108"/>
      <c r="AB20" s="109"/>
      <c r="AC20" s="109"/>
      <c r="AD20" s="110"/>
      <c r="AE20" s="108"/>
      <c r="AF20" s="109"/>
      <c r="AG20" s="109"/>
      <c r="AH20" s="111"/>
      <c r="AI20" s="100" t="s">
        <v>70</v>
      </c>
    </row>
    <row r="21" spans="1:35" ht="19.5" thickBot="1" x14ac:dyDescent="0.35">
      <c r="A21" s="95" t="s">
        <v>311</v>
      </c>
      <c r="B21" s="358"/>
      <c r="C21" s="101" t="s">
        <v>253</v>
      </c>
      <c r="D21" s="112" t="s">
        <v>72</v>
      </c>
      <c r="E21" s="102" t="s">
        <v>435</v>
      </c>
      <c r="F21" s="103" t="s">
        <v>223</v>
      </c>
      <c r="G21" s="108"/>
      <c r="H21" s="109"/>
      <c r="I21" s="109"/>
      <c r="J21" s="110"/>
      <c r="K21" s="108"/>
      <c r="L21" s="109"/>
      <c r="M21" s="109"/>
      <c r="N21" s="110"/>
      <c r="O21" s="108">
        <v>2</v>
      </c>
      <c r="P21" s="109">
        <v>2</v>
      </c>
      <c r="Q21" s="109" t="s">
        <v>22</v>
      </c>
      <c r="R21" s="110">
        <v>4</v>
      </c>
      <c r="S21" s="108"/>
      <c r="T21" s="109"/>
      <c r="U21" s="109"/>
      <c r="V21" s="110"/>
      <c r="W21" s="108"/>
      <c r="X21" s="109"/>
      <c r="Y21" s="109"/>
      <c r="Z21" s="110"/>
      <c r="AA21" s="108"/>
      <c r="AB21" s="109"/>
      <c r="AC21" s="109"/>
      <c r="AD21" s="110"/>
      <c r="AE21" s="108"/>
      <c r="AF21" s="109"/>
      <c r="AG21" s="109"/>
      <c r="AH21" s="111"/>
      <c r="AI21" s="100"/>
    </row>
    <row r="22" spans="1:35" ht="19.5" thickBot="1" x14ac:dyDescent="0.35">
      <c r="A22" s="95" t="s">
        <v>312</v>
      </c>
      <c r="B22" s="358"/>
      <c r="C22" s="101"/>
      <c r="D22" s="112" t="s">
        <v>84</v>
      </c>
      <c r="E22" s="102" t="s">
        <v>436</v>
      </c>
      <c r="F22" s="103" t="s">
        <v>222</v>
      </c>
      <c r="G22" s="108"/>
      <c r="H22" s="109"/>
      <c r="I22" s="109"/>
      <c r="J22" s="110"/>
      <c r="K22" s="108"/>
      <c r="L22" s="109"/>
      <c r="M22" s="109"/>
      <c r="N22" s="110"/>
      <c r="O22" s="108">
        <v>0</v>
      </c>
      <c r="P22" s="109">
        <v>0</v>
      </c>
      <c r="Q22" s="109" t="s">
        <v>26</v>
      </c>
      <c r="R22" s="110">
        <v>0</v>
      </c>
      <c r="S22" s="108"/>
      <c r="T22" s="109"/>
      <c r="U22" s="109"/>
      <c r="V22" s="110"/>
      <c r="W22" s="108"/>
      <c r="X22" s="109"/>
      <c r="Y22" s="109"/>
      <c r="Z22" s="110"/>
      <c r="AA22" s="108"/>
      <c r="AB22" s="109"/>
      <c r="AC22" s="109"/>
      <c r="AD22" s="110"/>
      <c r="AE22" s="108"/>
      <c r="AF22" s="109"/>
      <c r="AG22" s="109"/>
      <c r="AH22" s="111"/>
      <c r="AI22" s="100"/>
    </row>
    <row r="23" spans="1:35" ht="19.5" thickBot="1" x14ac:dyDescent="0.35">
      <c r="A23" s="95" t="s">
        <v>313</v>
      </c>
      <c r="B23" s="358"/>
      <c r="C23" s="101"/>
      <c r="D23" s="112" t="s">
        <v>142</v>
      </c>
      <c r="E23" s="102" t="s">
        <v>428</v>
      </c>
      <c r="F23" s="103" t="s">
        <v>224</v>
      </c>
      <c r="G23" s="108"/>
      <c r="H23" s="109"/>
      <c r="I23" s="109"/>
      <c r="J23" s="110"/>
      <c r="K23" s="108"/>
      <c r="L23" s="109"/>
      <c r="M23" s="109"/>
      <c r="N23" s="110"/>
      <c r="O23" s="108"/>
      <c r="P23" s="109"/>
      <c r="Q23" s="109"/>
      <c r="R23" s="110"/>
      <c r="S23" s="108">
        <v>2</v>
      </c>
      <c r="T23" s="109">
        <v>2</v>
      </c>
      <c r="U23" s="109" t="s">
        <v>22</v>
      </c>
      <c r="V23" s="110">
        <v>4</v>
      </c>
      <c r="W23" s="108"/>
      <c r="X23" s="109"/>
      <c r="Y23" s="109"/>
      <c r="Z23" s="110"/>
      <c r="AA23" s="108"/>
      <c r="AB23" s="109"/>
      <c r="AC23" s="109"/>
      <c r="AD23" s="110"/>
      <c r="AE23" s="108"/>
      <c r="AF23" s="109"/>
      <c r="AG23" s="109"/>
      <c r="AH23" s="111"/>
      <c r="AI23" s="100" t="s">
        <v>115</v>
      </c>
    </row>
    <row r="24" spans="1:35" ht="18.75" customHeight="1" thickBot="1" x14ac:dyDescent="0.35">
      <c r="A24" s="95" t="s">
        <v>314</v>
      </c>
      <c r="B24" s="358"/>
      <c r="C24" s="101" t="s">
        <v>254</v>
      </c>
      <c r="D24" s="112" t="s">
        <v>113</v>
      </c>
      <c r="E24" s="102" t="s">
        <v>375</v>
      </c>
      <c r="F24" s="103" t="s">
        <v>234</v>
      </c>
      <c r="G24" s="108"/>
      <c r="H24" s="109"/>
      <c r="I24" s="109"/>
      <c r="J24" s="110"/>
      <c r="K24" s="108"/>
      <c r="L24" s="109"/>
      <c r="M24" s="109"/>
      <c r="N24" s="110"/>
      <c r="O24" s="108"/>
      <c r="P24" s="109"/>
      <c r="Q24" s="109"/>
      <c r="R24" s="110"/>
      <c r="S24" s="108"/>
      <c r="T24" s="109"/>
      <c r="U24" s="109"/>
      <c r="V24" s="110"/>
      <c r="W24" s="108"/>
      <c r="X24" s="109"/>
      <c r="Y24" s="109"/>
      <c r="Z24" s="110"/>
      <c r="AA24" s="108">
        <v>2</v>
      </c>
      <c r="AB24" s="109">
        <v>3</v>
      </c>
      <c r="AC24" s="109" t="s">
        <v>22</v>
      </c>
      <c r="AD24" s="110">
        <v>5</v>
      </c>
      <c r="AE24" s="108"/>
      <c r="AF24" s="109"/>
      <c r="AG24" s="109"/>
      <c r="AH24" s="111"/>
      <c r="AI24" s="100" t="s">
        <v>35</v>
      </c>
    </row>
    <row r="25" spans="1:35" ht="38.25" thickBot="1" x14ac:dyDescent="0.35">
      <c r="A25" s="95" t="s">
        <v>315</v>
      </c>
      <c r="B25" s="358"/>
      <c r="C25" s="101" t="s">
        <v>250</v>
      </c>
      <c r="D25" s="112" t="s">
        <v>105</v>
      </c>
      <c r="E25" s="102" t="s">
        <v>442</v>
      </c>
      <c r="F25" s="103" t="s">
        <v>251</v>
      </c>
      <c r="G25" s="108"/>
      <c r="H25" s="109"/>
      <c r="I25" s="109"/>
      <c r="J25" s="110"/>
      <c r="K25" s="108"/>
      <c r="L25" s="109"/>
      <c r="M25" s="109"/>
      <c r="N25" s="110"/>
      <c r="O25" s="108"/>
      <c r="P25" s="109"/>
      <c r="Q25" s="109"/>
      <c r="R25" s="110"/>
      <c r="S25" s="108"/>
      <c r="T25" s="109"/>
      <c r="U25" s="109"/>
      <c r="V25" s="110"/>
      <c r="W25" s="108"/>
      <c r="X25" s="109"/>
      <c r="Y25" s="109"/>
      <c r="Z25" s="110"/>
      <c r="AA25" s="108"/>
      <c r="AB25" s="109"/>
      <c r="AC25" s="109"/>
      <c r="AD25" s="110"/>
      <c r="AE25" s="108">
        <v>2</v>
      </c>
      <c r="AF25" s="109">
        <v>2</v>
      </c>
      <c r="AG25" s="109" t="s">
        <v>22</v>
      </c>
      <c r="AH25" s="111">
        <v>4</v>
      </c>
      <c r="AI25" s="100"/>
    </row>
    <row r="26" spans="1:35" ht="24" customHeight="1" thickBot="1" x14ac:dyDescent="0.35">
      <c r="A26" s="95" t="s">
        <v>316</v>
      </c>
      <c r="B26" s="358" t="s">
        <v>107</v>
      </c>
      <c r="C26" s="113" t="s">
        <v>254</v>
      </c>
      <c r="D26" s="102" t="s">
        <v>35</v>
      </c>
      <c r="E26" s="102" t="s">
        <v>384</v>
      </c>
      <c r="F26" s="103" t="s">
        <v>273</v>
      </c>
      <c r="G26" s="104">
        <v>2</v>
      </c>
      <c r="H26" s="105">
        <v>3</v>
      </c>
      <c r="I26" s="105" t="s">
        <v>22</v>
      </c>
      <c r="J26" s="106">
        <v>5</v>
      </c>
      <c r="K26" s="104"/>
      <c r="L26" s="105"/>
      <c r="M26" s="105"/>
      <c r="N26" s="106"/>
      <c r="O26" s="104"/>
      <c r="P26" s="105"/>
      <c r="Q26" s="105"/>
      <c r="R26" s="106"/>
      <c r="S26" s="104"/>
      <c r="T26" s="105"/>
      <c r="U26" s="105"/>
      <c r="V26" s="106"/>
      <c r="W26" s="104"/>
      <c r="X26" s="105"/>
      <c r="Y26" s="105"/>
      <c r="Z26" s="106"/>
      <c r="AA26" s="104"/>
      <c r="AB26" s="105"/>
      <c r="AC26" s="105"/>
      <c r="AD26" s="106"/>
      <c r="AE26" s="104"/>
      <c r="AF26" s="105"/>
      <c r="AG26" s="105"/>
      <c r="AH26" s="107"/>
      <c r="AI26" s="100"/>
    </row>
    <row r="27" spans="1:35" ht="19.5" thickBot="1" x14ac:dyDescent="0.35">
      <c r="A27" s="95" t="s">
        <v>317</v>
      </c>
      <c r="B27" s="358"/>
      <c r="C27" s="101"/>
      <c r="D27" s="102" t="s">
        <v>75</v>
      </c>
      <c r="E27" s="102" t="s">
        <v>430</v>
      </c>
      <c r="F27" s="103" t="s">
        <v>226</v>
      </c>
      <c r="G27" s="108"/>
      <c r="H27" s="109"/>
      <c r="I27" s="109"/>
      <c r="J27" s="110"/>
      <c r="K27" s="108"/>
      <c r="L27" s="109"/>
      <c r="M27" s="109"/>
      <c r="N27" s="110"/>
      <c r="O27" s="108">
        <v>2</v>
      </c>
      <c r="P27" s="109">
        <v>1</v>
      </c>
      <c r="Q27" s="109" t="s">
        <v>24</v>
      </c>
      <c r="R27" s="110">
        <v>4</v>
      </c>
      <c r="S27" s="108"/>
      <c r="T27" s="109"/>
      <c r="U27" s="109"/>
      <c r="V27" s="110"/>
      <c r="W27" s="108"/>
      <c r="X27" s="109"/>
      <c r="Y27" s="109"/>
      <c r="Z27" s="110"/>
      <c r="AA27" s="108"/>
      <c r="AB27" s="109"/>
      <c r="AC27" s="109"/>
      <c r="AD27" s="110"/>
      <c r="AE27" s="108"/>
      <c r="AF27" s="109"/>
      <c r="AG27" s="109"/>
      <c r="AH27" s="111"/>
      <c r="AI27" s="100"/>
    </row>
    <row r="28" spans="1:35" ht="19.5" thickBot="1" x14ac:dyDescent="0.35">
      <c r="A28" s="95" t="s">
        <v>318</v>
      </c>
      <c r="B28" s="358"/>
      <c r="C28" s="113" t="s">
        <v>255</v>
      </c>
      <c r="D28" s="102" t="s">
        <v>37</v>
      </c>
      <c r="E28" s="102" t="s">
        <v>405</v>
      </c>
      <c r="F28" s="103" t="s">
        <v>233</v>
      </c>
      <c r="G28" s="108"/>
      <c r="H28" s="109"/>
      <c r="I28" s="109"/>
      <c r="J28" s="110"/>
      <c r="K28" s="108"/>
      <c r="L28" s="109"/>
      <c r="M28" s="109"/>
      <c r="N28" s="110"/>
      <c r="O28" s="108"/>
      <c r="P28" s="109"/>
      <c r="Q28" s="109"/>
      <c r="R28" s="110"/>
      <c r="S28" s="108">
        <v>1</v>
      </c>
      <c r="T28" s="109">
        <v>2</v>
      </c>
      <c r="U28" s="109" t="s">
        <v>14</v>
      </c>
      <c r="V28" s="110">
        <v>4</v>
      </c>
      <c r="W28" s="108"/>
      <c r="X28" s="109"/>
      <c r="Y28" s="109"/>
      <c r="Z28" s="110"/>
      <c r="AA28" s="108"/>
      <c r="AB28" s="109"/>
      <c r="AC28" s="109"/>
      <c r="AD28" s="110"/>
      <c r="AE28" s="108"/>
      <c r="AF28" s="109"/>
      <c r="AG28" s="109"/>
      <c r="AH28" s="111"/>
      <c r="AI28" s="100"/>
    </row>
    <row r="29" spans="1:35" ht="17.25" customHeight="1" thickBot="1" x14ac:dyDescent="0.35">
      <c r="A29" s="95" t="s">
        <v>319</v>
      </c>
      <c r="B29" s="358"/>
      <c r="C29" s="113" t="s">
        <v>255</v>
      </c>
      <c r="D29" s="102" t="s">
        <v>38</v>
      </c>
      <c r="E29" s="102" t="s">
        <v>404</v>
      </c>
      <c r="F29" s="103" t="s">
        <v>227</v>
      </c>
      <c r="G29" s="108"/>
      <c r="H29" s="109"/>
      <c r="I29" s="109"/>
      <c r="J29" s="110"/>
      <c r="K29" s="108"/>
      <c r="L29" s="109"/>
      <c r="M29" s="109"/>
      <c r="N29" s="110"/>
      <c r="O29" s="108"/>
      <c r="P29" s="109"/>
      <c r="Q29" s="109"/>
      <c r="R29" s="110"/>
      <c r="S29" s="108"/>
      <c r="T29" s="109"/>
      <c r="U29" s="109"/>
      <c r="V29" s="110"/>
      <c r="W29" s="108">
        <v>1</v>
      </c>
      <c r="X29" s="109">
        <v>3</v>
      </c>
      <c r="Y29" s="109" t="s">
        <v>24</v>
      </c>
      <c r="Z29" s="110">
        <v>4</v>
      </c>
      <c r="AA29" s="108"/>
      <c r="AB29" s="109"/>
      <c r="AC29" s="109"/>
      <c r="AD29" s="110"/>
      <c r="AE29" s="108"/>
      <c r="AF29" s="109"/>
      <c r="AG29" s="109"/>
      <c r="AH29" s="109"/>
      <c r="AI29" s="100"/>
    </row>
    <row r="30" spans="1:35" ht="23.25" customHeight="1" thickBot="1" x14ac:dyDescent="0.35">
      <c r="A30" s="95" t="s">
        <v>320</v>
      </c>
      <c r="B30" s="358"/>
      <c r="C30" s="113" t="s">
        <v>259</v>
      </c>
      <c r="D30" s="102" t="s">
        <v>36</v>
      </c>
      <c r="E30" s="102" t="s">
        <v>385</v>
      </c>
      <c r="F30" s="103" t="s">
        <v>228</v>
      </c>
      <c r="G30" s="142"/>
      <c r="H30" s="143"/>
      <c r="I30" s="143"/>
      <c r="J30" s="144"/>
      <c r="K30" s="142"/>
      <c r="L30" s="143"/>
      <c r="M30" s="143"/>
      <c r="N30" s="144"/>
      <c r="O30" s="142"/>
      <c r="P30" s="143"/>
      <c r="Q30" s="143"/>
      <c r="R30" s="144"/>
      <c r="S30" s="142"/>
      <c r="T30" s="143"/>
      <c r="U30" s="143"/>
      <c r="V30" s="144"/>
      <c r="W30" s="142">
        <v>2</v>
      </c>
      <c r="X30" s="143">
        <v>2</v>
      </c>
      <c r="Y30" s="143" t="s">
        <v>24</v>
      </c>
      <c r="Z30" s="144">
        <v>4</v>
      </c>
      <c r="AA30" s="142"/>
      <c r="AB30" s="143"/>
      <c r="AC30" s="143"/>
      <c r="AD30" s="144"/>
      <c r="AE30" s="142"/>
      <c r="AF30" s="143"/>
      <c r="AG30" s="143"/>
      <c r="AH30" s="145"/>
      <c r="AI30" s="100"/>
    </row>
    <row r="31" spans="1:35" ht="19.5" thickBot="1" x14ac:dyDescent="0.35">
      <c r="A31" s="95" t="s">
        <v>321</v>
      </c>
      <c r="B31" s="358"/>
      <c r="C31" s="113"/>
      <c r="D31" s="102" t="s">
        <v>143</v>
      </c>
      <c r="E31" s="112" t="s">
        <v>429</v>
      </c>
      <c r="F31" s="112" t="s">
        <v>225</v>
      </c>
      <c r="G31" s="108"/>
      <c r="H31" s="109"/>
      <c r="I31" s="109"/>
      <c r="J31" s="110"/>
      <c r="K31" s="108"/>
      <c r="L31" s="109"/>
      <c r="M31" s="109"/>
      <c r="N31" s="110"/>
      <c r="O31" s="108"/>
      <c r="P31" s="109"/>
      <c r="Q31" s="109"/>
      <c r="R31" s="110"/>
      <c r="S31" s="108"/>
      <c r="T31" s="109"/>
      <c r="U31" s="109"/>
      <c r="V31" s="110"/>
      <c r="W31" s="108">
        <v>1</v>
      </c>
      <c r="X31" s="109">
        <v>2</v>
      </c>
      <c r="Y31" s="109" t="s">
        <v>22</v>
      </c>
      <c r="Z31" s="110">
        <v>4</v>
      </c>
      <c r="AA31" s="108"/>
      <c r="AB31" s="109"/>
      <c r="AC31" s="109"/>
      <c r="AD31" s="110"/>
      <c r="AE31" s="108"/>
      <c r="AF31" s="109"/>
      <c r="AG31" s="109"/>
      <c r="AH31" s="111"/>
      <c r="AI31" s="100"/>
    </row>
    <row r="32" spans="1:35" ht="38.25" thickBot="1" x14ac:dyDescent="0.35">
      <c r="A32" s="95" t="s">
        <v>322</v>
      </c>
      <c r="B32" s="358"/>
      <c r="C32" s="113" t="s">
        <v>259</v>
      </c>
      <c r="D32" s="102" t="s">
        <v>77</v>
      </c>
      <c r="E32" s="112" t="s">
        <v>386</v>
      </c>
      <c r="F32" s="112" t="s">
        <v>229</v>
      </c>
      <c r="G32" s="108"/>
      <c r="H32" s="109"/>
      <c r="I32" s="109"/>
      <c r="J32" s="110"/>
      <c r="K32" s="108"/>
      <c r="L32" s="109"/>
      <c r="M32" s="109"/>
      <c r="N32" s="110"/>
      <c r="O32" s="108"/>
      <c r="P32" s="109"/>
      <c r="Q32" s="109"/>
      <c r="R32" s="110"/>
      <c r="S32" s="108"/>
      <c r="T32" s="109"/>
      <c r="U32" s="109"/>
      <c r="V32" s="110"/>
      <c r="W32" s="108"/>
      <c r="X32" s="109"/>
      <c r="Y32" s="109"/>
      <c r="Z32" s="110"/>
      <c r="AA32" s="108">
        <v>2</v>
      </c>
      <c r="AB32" s="109">
        <v>2</v>
      </c>
      <c r="AC32" s="109" t="s">
        <v>24</v>
      </c>
      <c r="AD32" s="110">
        <v>4</v>
      </c>
      <c r="AE32" s="108"/>
      <c r="AF32" s="109"/>
      <c r="AG32" s="109"/>
      <c r="AH32" s="111"/>
      <c r="AI32" s="100"/>
    </row>
    <row r="33" spans="1:35" ht="19.5" thickBot="1" x14ac:dyDescent="0.35">
      <c r="A33" s="95" t="s">
        <v>323</v>
      </c>
      <c r="B33" s="358"/>
      <c r="C33" s="113"/>
      <c r="D33" s="102" t="s">
        <v>76</v>
      </c>
      <c r="E33" s="102" t="s">
        <v>431</v>
      </c>
      <c r="F33" s="103" t="s">
        <v>230</v>
      </c>
      <c r="G33" s="148"/>
      <c r="H33" s="149"/>
      <c r="I33" s="149"/>
      <c r="J33" s="150"/>
      <c r="K33" s="148"/>
      <c r="L33" s="149"/>
      <c r="M33" s="149"/>
      <c r="N33" s="150"/>
      <c r="O33" s="148"/>
      <c r="P33" s="149"/>
      <c r="Q33" s="149"/>
      <c r="R33" s="150"/>
      <c r="S33" s="148"/>
      <c r="T33" s="149"/>
      <c r="U33" s="149"/>
      <c r="V33" s="150"/>
      <c r="W33" s="148"/>
      <c r="X33" s="149"/>
      <c r="Y33" s="149"/>
      <c r="Z33" s="150"/>
      <c r="AA33" s="108">
        <v>1</v>
      </c>
      <c r="AB33" s="109">
        <v>3</v>
      </c>
      <c r="AC33" s="109" t="s">
        <v>22</v>
      </c>
      <c r="AD33" s="110">
        <v>4</v>
      </c>
      <c r="AE33" s="148"/>
      <c r="AF33" s="149"/>
      <c r="AG33" s="149"/>
      <c r="AH33" s="149"/>
      <c r="AI33" s="100"/>
    </row>
    <row r="34" spans="1:35" ht="19.5" thickBot="1" x14ac:dyDescent="0.35">
      <c r="A34" s="95" t="s">
        <v>324</v>
      </c>
      <c r="B34" s="358"/>
      <c r="C34" s="113"/>
      <c r="D34" s="102" t="s">
        <v>74</v>
      </c>
      <c r="E34" s="102" t="s">
        <v>432</v>
      </c>
      <c r="F34" s="103" t="s">
        <v>231</v>
      </c>
      <c r="G34" s="142"/>
      <c r="H34" s="143"/>
      <c r="I34" s="143"/>
      <c r="J34" s="144"/>
      <c r="K34" s="142"/>
      <c r="L34" s="143"/>
      <c r="M34" s="143"/>
      <c r="N34" s="144"/>
      <c r="O34" s="142"/>
      <c r="P34" s="143"/>
      <c r="Q34" s="143"/>
      <c r="R34" s="144"/>
      <c r="S34" s="142"/>
      <c r="T34" s="143"/>
      <c r="U34" s="143"/>
      <c r="V34" s="144"/>
      <c r="W34" s="142"/>
      <c r="X34" s="143"/>
      <c r="Y34" s="143"/>
      <c r="Z34" s="144"/>
      <c r="AA34" s="142">
        <v>1</v>
      </c>
      <c r="AB34" s="143">
        <v>3</v>
      </c>
      <c r="AC34" s="143" t="s">
        <v>22</v>
      </c>
      <c r="AD34" s="144">
        <v>4</v>
      </c>
      <c r="AE34" s="142"/>
      <c r="AF34" s="143"/>
      <c r="AG34" s="143"/>
      <c r="AH34" s="145"/>
      <c r="AI34" s="100"/>
    </row>
    <row r="35" spans="1:35" ht="20.25" customHeight="1" thickBot="1" x14ac:dyDescent="0.35">
      <c r="A35" s="95" t="s">
        <v>325</v>
      </c>
      <c r="B35" s="358"/>
      <c r="C35" s="113"/>
      <c r="D35" s="102" t="s">
        <v>209</v>
      </c>
      <c r="E35" s="102" t="s">
        <v>434</v>
      </c>
      <c r="F35" s="103" t="s">
        <v>232</v>
      </c>
      <c r="G35" s="108"/>
      <c r="H35" s="109"/>
      <c r="I35" s="109"/>
      <c r="J35" s="110"/>
      <c r="K35" s="108"/>
      <c r="L35" s="109"/>
      <c r="M35" s="109"/>
      <c r="N35" s="110"/>
      <c r="O35" s="108"/>
      <c r="P35" s="109"/>
      <c r="Q35" s="109"/>
      <c r="R35" s="110"/>
      <c r="S35" s="108"/>
      <c r="T35" s="109"/>
      <c r="U35" s="109"/>
      <c r="V35" s="110"/>
      <c r="W35" s="108"/>
      <c r="X35" s="109"/>
      <c r="Y35" s="109"/>
      <c r="Z35" s="110"/>
      <c r="AA35" s="108"/>
      <c r="AB35" s="109"/>
      <c r="AC35" s="109"/>
      <c r="AD35" s="110"/>
      <c r="AE35" s="108">
        <v>0</v>
      </c>
      <c r="AF35" s="109">
        <v>3</v>
      </c>
      <c r="AG35" s="109" t="s">
        <v>24</v>
      </c>
      <c r="AH35" s="111">
        <v>3</v>
      </c>
      <c r="AI35" s="100"/>
    </row>
    <row r="36" spans="1:35" ht="19.5" thickBot="1" x14ac:dyDescent="0.35">
      <c r="A36" s="95" t="s">
        <v>326</v>
      </c>
      <c r="B36" s="358"/>
      <c r="C36" s="113"/>
      <c r="D36" s="102" t="s">
        <v>265</v>
      </c>
      <c r="E36" s="102" t="s">
        <v>387</v>
      </c>
      <c r="F36" s="103" t="s">
        <v>267</v>
      </c>
      <c r="G36" s="108">
        <v>2</v>
      </c>
      <c r="H36" s="109">
        <v>0</v>
      </c>
      <c r="I36" s="109" t="s">
        <v>22</v>
      </c>
      <c r="J36" s="110">
        <v>3</v>
      </c>
      <c r="K36" s="108"/>
      <c r="L36" s="109"/>
      <c r="M36" s="109"/>
      <c r="N36" s="110"/>
      <c r="O36" s="108"/>
      <c r="P36" s="109"/>
      <c r="Q36" s="109"/>
      <c r="R36" s="110"/>
      <c r="S36" s="108"/>
      <c r="T36" s="109"/>
      <c r="U36" s="109"/>
      <c r="V36" s="110"/>
      <c r="W36" s="108"/>
      <c r="X36" s="109"/>
      <c r="Y36" s="109"/>
      <c r="Z36" s="110"/>
      <c r="AA36" s="108"/>
      <c r="AB36" s="109"/>
      <c r="AC36" s="109"/>
      <c r="AD36" s="110"/>
      <c r="AE36" s="108"/>
      <c r="AF36" s="109"/>
      <c r="AG36" s="109"/>
      <c r="AH36" s="111"/>
      <c r="AI36" s="100"/>
    </row>
    <row r="37" spans="1:35" ht="19.5" thickBot="1" x14ac:dyDescent="0.35">
      <c r="A37" s="95" t="s">
        <v>327</v>
      </c>
      <c r="B37" s="358"/>
      <c r="C37" s="113"/>
      <c r="D37" s="102" t="s">
        <v>266</v>
      </c>
      <c r="E37" s="102" t="s">
        <v>388</v>
      </c>
      <c r="F37" s="103" t="s">
        <v>268</v>
      </c>
      <c r="G37" s="108"/>
      <c r="H37" s="109"/>
      <c r="I37" s="109"/>
      <c r="J37" s="110"/>
      <c r="K37" s="108"/>
      <c r="L37" s="109"/>
      <c r="M37" s="109"/>
      <c r="N37" s="110"/>
      <c r="O37" s="108"/>
      <c r="P37" s="109"/>
      <c r="Q37" s="109"/>
      <c r="R37" s="110"/>
      <c r="S37" s="108"/>
      <c r="T37" s="109"/>
      <c r="U37" s="109"/>
      <c r="V37" s="110"/>
      <c r="W37" s="108"/>
      <c r="X37" s="109"/>
      <c r="Y37" s="109"/>
      <c r="Z37" s="110"/>
      <c r="AA37" s="108"/>
      <c r="AB37" s="109"/>
      <c r="AC37" s="109"/>
      <c r="AD37" s="110"/>
      <c r="AE37" s="108">
        <v>3</v>
      </c>
      <c r="AF37" s="109">
        <v>0</v>
      </c>
      <c r="AG37" s="109" t="s">
        <v>22</v>
      </c>
      <c r="AH37" s="109">
        <v>3</v>
      </c>
      <c r="AI37" s="100"/>
    </row>
    <row r="38" spans="1:35" ht="21" customHeight="1" thickBot="1" x14ac:dyDescent="0.35">
      <c r="A38" s="95" t="s">
        <v>328</v>
      </c>
      <c r="B38" s="358"/>
      <c r="C38" s="113" t="s">
        <v>276</v>
      </c>
      <c r="D38" s="102" t="s">
        <v>443</v>
      </c>
      <c r="E38" s="102" t="s">
        <v>441</v>
      </c>
      <c r="F38" s="102" t="s">
        <v>210</v>
      </c>
      <c r="G38" s="142"/>
      <c r="H38" s="143"/>
      <c r="I38" s="143"/>
      <c r="J38" s="144"/>
      <c r="K38" s="142">
        <v>2</v>
      </c>
      <c r="L38" s="143">
        <v>3</v>
      </c>
      <c r="M38" s="143" t="s">
        <v>24</v>
      </c>
      <c r="N38" s="144">
        <v>5</v>
      </c>
      <c r="O38" s="142"/>
      <c r="P38" s="143"/>
      <c r="Q38" s="143"/>
      <c r="R38" s="144"/>
      <c r="S38" s="142"/>
      <c r="T38" s="143"/>
      <c r="U38" s="143"/>
      <c r="V38" s="144"/>
      <c r="W38" s="142"/>
      <c r="X38" s="143"/>
      <c r="Y38" s="143"/>
      <c r="Z38" s="144"/>
      <c r="AA38" s="142"/>
      <c r="AB38" s="143"/>
      <c r="AC38" s="143"/>
      <c r="AD38" s="144"/>
      <c r="AE38" s="142"/>
      <c r="AF38" s="143"/>
      <c r="AG38" s="143"/>
      <c r="AH38" s="144"/>
      <c r="AI38" s="146"/>
    </row>
    <row r="39" spans="1:35" ht="19.5" thickBot="1" x14ac:dyDescent="0.35">
      <c r="A39" s="95" t="s">
        <v>329</v>
      </c>
      <c r="B39" s="358"/>
      <c r="C39" s="113" t="s">
        <v>275</v>
      </c>
      <c r="D39" s="102" t="s">
        <v>31</v>
      </c>
      <c r="E39" s="102" t="s">
        <v>374</v>
      </c>
      <c r="F39" s="102" t="s">
        <v>211</v>
      </c>
      <c r="G39" s="108"/>
      <c r="H39" s="109"/>
      <c r="I39" s="109"/>
      <c r="J39" s="110"/>
      <c r="K39" s="108"/>
      <c r="L39" s="109"/>
      <c r="M39" s="109"/>
      <c r="N39" s="110"/>
      <c r="O39" s="108">
        <v>3</v>
      </c>
      <c r="P39" s="109">
        <v>1</v>
      </c>
      <c r="Q39" s="109" t="s">
        <v>22</v>
      </c>
      <c r="R39" s="110">
        <v>4</v>
      </c>
      <c r="S39" s="108"/>
      <c r="T39" s="109"/>
      <c r="U39" s="109"/>
      <c r="V39" s="110"/>
      <c r="W39" s="108"/>
      <c r="X39" s="109"/>
      <c r="Y39" s="109"/>
      <c r="Z39" s="110"/>
      <c r="AA39" s="108"/>
      <c r="AB39" s="109"/>
      <c r="AC39" s="109"/>
      <c r="AD39" s="110"/>
      <c r="AE39" s="108"/>
      <c r="AF39" s="109"/>
      <c r="AG39" s="109"/>
      <c r="AH39" s="110"/>
      <c r="AI39" s="146"/>
    </row>
    <row r="40" spans="1:35" ht="19.5" thickBot="1" x14ac:dyDescent="0.35">
      <c r="A40" s="95" t="s">
        <v>330</v>
      </c>
      <c r="B40" s="358"/>
      <c r="C40" s="113"/>
      <c r="D40" s="102" t="s">
        <v>28</v>
      </c>
      <c r="E40" s="102" t="s">
        <v>391</v>
      </c>
      <c r="F40" s="102" t="s">
        <v>347</v>
      </c>
      <c r="G40" s="108"/>
      <c r="H40" s="109"/>
      <c r="I40" s="109"/>
      <c r="J40" s="110"/>
      <c r="K40" s="108"/>
      <c r="L40" s="109"/>
      <c r="M40" s="109"/>
      <c r="N40" s="110"/>
      <c r="O40" s="108">
        <v>2</v>
      </c>
      <c r="P40" s="109">
        <v>2</v>
      </c>
      <c r="Q40" s="109" t="s">
        <v>22</v>
      </c>
      <c r="R40" s="110">
        <v>4</v>
      </c>
      <c r="S40" s="108"/>
      <c r="T40" s="109"/>
      <c r="U40" s="109"/>
      <c r="V40" s="110"/>
      <c r="W40" s="108"/>
      <c r="X40" s="109"/>
      <c r="Y40" s="109"/>
      <c r="Z40" s="110"/>
      <c r="AA40" s="108"/>
      <c r="AB40" s="109"/>
      <c r="AC40" s="109"/>
      <c r="AD40" s="110"/>
      <c r="AE40" s="108"/>
      <c r="AF40" s="109"/>
      <c r="AG40" s="109"/>
      <c r="AH40" s="110"/>
      <c r="AI40" s="146"/>
    </row>
    <row r="41" spans="1:35" ht="19.5" thickBot="1" x14ac:dyDescent="0.35">
      <c r="A41" s="95" t="s">
        <v>331</v>
      </c>
      <c r="B41" s="358"/>
      <c r="C41" s="113" t="s">
        <v>262</v>
      </c>
      <c r="D41" s="102" t="s">
        <v>101</v>
      </c>
      <c r="E41" s="102" t="s">
        <v>389</v>
      </c>
      <c r="F41" s="102" t="s">
        <v>212</v>
      </c>
      <c r="G41" s="108"/>
      <c r="H41" s="109"/>
      <c r="I41" s="109"/>
      <c r="J41" s="110"/>
      <c r="K41" s="108"/>
      <c r="L41" s="109"/>
      <c r="M41" s="109"/>
      <c r="N41" s="110"/>
      <c r="O41" s="108">
        <v>2</v>
      </c>
      <c r="P41" s="109">
        <v>2</v>
      </c>
      <c r="Q41" s="109" t="s">
        <v>24</v>
      </c>
      <c r="R41" s="110">
        <v>4</v>
      </c>
      <c r="S41" s="108"/>
      <c r="T41" s="109"/>
      <c r="U41" s="109"/>
      <c r="V41" s="110"/>
      <c r="W41" s="108"/>
      <c r="X41" s="109"/>
      <c r="Y41" s="109"/>
      <c r="Z41" s="110"/>
      <c r="AA41" s="108"/>
      <c r="AB41" s="109"/>
      <c r="AC41" s="109"/>
      <c r="AD41" s="110"/>
      <c r="AE41" s="108"/>
      <c r="AF41" s="109"/>
      <c r="AG41" s="109"/>
      <c r="AH41" s="110"/>
      <c r="AI41" s="146"/>
    </row>
    <row r="42" spans="1:35" ht="19.5" thickBot="1" x14ac:dyDescent="0.35">
      <c r="A42" s="95" t="s">
        <v>332</v>
      </c>
      <c r="B42" s="358"/>
      <c r="C42" s="113" t="s">
        <v>263</v>
      </c>
      <c r="D42" s="102" t="s">
        <v>97</v>
      </c>
      <c r="E42" s="102" t="s">
        <v>390</v>
      </c>
      <c r="F42" s="102" t="s">
        <v>213</v>
      </c>
      <c r="G42" s="108"/>
      <c r="H42" s="109"/>
      <c r="I42" s="109"/>
      <c r="J42" s="110"/>
      <c r="K42" s="108"/>
      <c r="L42" s="109"/>
      <c r="M42" s="109"/>
      <c r="N42" s="110"/>
      <c r="O42" s="108"/>
      <c r="P42" s="109"/>
      <c r="Q42" s="109"/>
      <c r="R42" s="110"/>
      <c r="S42" s="108">
        <v>2</v>
      </c>
      <c r="T42" s="109">
        <v>2</v>
      </c>
      <c r="U42" s="109" t="s">
        <v>24</v>
      </c>
      <c r="V42" s="110">
        <v>4</v>
      </c>
      <c r="W42" s="108"/>
      <c r="X42" s="109"/>
      <c r="Y42" s="109"/>
      <c r="Z42" s="110"/>
      <c r="AA42" s="108"/>
      <c r="AB42" s="109"/>
      <c r="AC42" s="109"/>
      <c r="AD42" s="110"/>
      <c r="AE42" s="108"/>
      <c r="AF42" s="109"/>
      <c r="AG42" s="109"/>
      <c r="AH42" s="110"/>
      <c r="AI42" s="146"/>
    </row>
    <row r="43" spans="1:35" ht="19.5" thickBot="1" x14ac:dyDescent="0.35">
      <c r="A43" s="95" t="s">
        <v>333</v>
      </c>
      <c r="B43" s="358"/>
      <c r="C43" s="113" t="s">
        <v>264</v>
      </c>
      <c r="D43" s="102" t="s">
        <v>104</v>
      </c>
      <c r="E43" s="102" t="s">
        <v>406</v>
      </c>
      <c r="F43" s="103" t="s">
        <v>567</v>
      </c>
      <c r="G43" s="108"/>
      <c r="H43" s="109"/>
      <c r="I43" s="109"/>
      <c r="J43" s="110"/>
      <c r="K43" s="108"/>
      <c r="L43" s="109"/>
      <c r="M43" s="109"/>
      <c r="N43" s="110"/>
      <c r="O43" s="108"/>
      <c r="P43" s="109"/>
      <c r="Q43" s="109"/>
      <c r="R43" s="110"/>
      <c r="S43" s="108"/>
      <c r="T43" s="109"/>
      <c r="U43" s="109"/>
      <c r="V43" s="110"/>
      <c r="W43" s="108">
        <v>2</v>
      </c>
      <c r="X43" s="109">
        <v>2</v>
      </c>
      <c r="Y43" s="109" t="s">
        <v>22</v>
      </c>
      <c r="Z43" s="110">
        <v>4</v>
      </c>
      <c r="AA43" s="108"/>
      <c r="AB43" s="109"/>
      <c r="AC43" s="109"/>
      <c r="AD43" s="110"/>
      <c r="AE43" s="108"/>
      <c r="AF43" s="109"/>
      <c r="AG43" s="109"/>
      <c r="AH43" s="110"/>
      <c r="AI43" s="147"/>
    </row>
    <row r="44" spans="1:35" ht="18.600000000000001" customHeight="1" thickBot="1" x14ac:dyDescent="0.35">
      <c r="A44" s="95" t="s">
        <v>334</v>
      </c>
      <c r="B44" s="346" t="s">
        <v>106</v>
      </c>
      <c r="C44" s="113"/>
      <c r="D44" s="117" t="s">
        <v>180</v>
      </c>
      <c r="E44" s="117" t="s">
        <v>415</v>
      </c>
      <c r="F44" s="118" t="s">
        <v>364</v>
      </c>
      <c r="G44" s="104"/>
      <c r="H44" s="105"/>
      <c r="I44" s="105"/>
      <c r="J44" s="106"/>
      <c r="K44" s="104"/>
      <c r="L44" s="105"/>
      <c r="M44" s="105"/>
      <c r="N44" s="106"/>
      <c r="O44" s="104">
        <v>2</v>
      </c>
      <c r="P44" s="105">
        <v>1</v>
      </c>
      <c r="Q44" s="105" t="s">
        <v>24</v>
      </c>
      <c r="R44" s="106">
        <v>4</v>
      </c>
      <c r="S44" s="104"/>
      <c r="T44" s="105"/>
      <c r="U44" s="105"/>
      <c r="V44" s="106"/>
      <c r="W44" s="104"/>
      <c r="X44" s="105"/>
      <c r="Y44" s="105"/>
      <c r="Z44" s="106"/>
      <c r="AA44" s="104"/>
      <c r="AB44" s="105"/>
      <c r="AC44" s="105"/>
      <c r="AD44" s="106"/>
      <c r="AE44" s="104"/>
      <c r="AF44" s="105"/>
      <c r="AG44" s="105"/>
      <c r="AH44" s="106"/>
      <c r="AI44" s="146"/>
    </row>
    <row r="45" spans="1:35" ht="20.45" customHeight="1" thickBot="1" x14ac:dyDescent="0.35">
      <c r="A45" s="95" t="s">
        <v>335</v>
      </c>
      <c r="B45" s="347"/>
      <c r="C45" s="113"/>
      <c r="D45" s="117" t="s">
        <v>82</v>
      </c>
      <c r="E45" s="117" t="s">
        <v>416</v>
      </c>
      <c r="F45" s="118" t="s">
        <v>362</v>
      </c>
      <c r="G45" s="142"/>
      <c r="H45" s="143"/>
      <c r="I45" s="143"/>
      <c r="J45" s="144"/>
      <c r="K45" s="142"/>
      <c r="L45" s="143"/>
      <c r="M45" s="143"/>
      <c r="N45" s="144"/>
      <c r="O45" s="142"/>
      <c r="P45" s="143"/>
      <c r="Q45" s="143"/>
      <c r="R45" s="144"/>
      <c r="S45" s="142">
        <v>1</v>
      </c>
      <c r="T45" s="143">
        <v>2</v>
      </c>
      <c r="U45" s="143" t="s">
        <v>22</v>
      </c>
      <c r="V45" s="144">
        <v>4</v>
      </c>
      <c r="W45" s="142"/>
      <c r="X45" s="143"/>
      <c r="Y45" s="143"/>
      <c r="Z45" s="144"/>
      <c r="AA45" s="142"/>
      <c r="AB45" s="143"/>
      <c r="AC45" s="143"/>
      <c r="AD45" s="144"/>
      <c r="AE45" s="142"/>
      <c r="AF45" s="143"/>
      <c r="AG45" s="143"/>
      <c r="AH45" s="144"/>
      <c r="AI45" s="146"/>
    </row>
    <row r="46" spans="1:35" ht="19.5" thickBot="1" x14ac:dyDescent="0.35">
      <c r="A46" s="95" t="s">
        <v>348</v>
      </c>
      <c r="B46" s="347"/>
      <c r="C46" s="113"/>
      <c r="D46" s="119" t="s">
        <v>40</v>
      </c>
      <c r="E46" s="119" t="s">
        <v>417</v>
      </c>
      <c r="F46" s="118" t="s">
        <v>363</v>
      </c>
      <c r="G46" s="108"/>
      <c r="H46" s="109"/>
      <c r="I46" s="109"/>
      <c r="J46" s="110"/>
      <c r="K46" s="108"/>
      <c r="L46" s="109"/>
      <c r="M46" s="109"/>
      <c r="N46" s="110"/>
      <c r="O46" s="108"/>
      <c r="P46" s="109"/>
      <c r="Q46" s="109"/>
      <c r="R46" s="110"/>
      <c r="S46" s="108">
        <v>2</v>
      </c>
      <c r="T46" s="109">
        <v>2</v>
      </c>
      <c r="U46" s="109" t="s">
        <v>24</v>
      </c>
      <c r="V46" s="110">
        <v>4</v>
      </c>
      <c r="W46" s="108"/>
      <c r="X46" s="109"/>
      <c r="Y46" s="109"/>
      <c r="Z46" s="110"/>
      <c r="AA46" s="108"/>
      <c r="AB46" s="109"/>
      <c r="AC46" s="109"/>
      <c r="AD46" s="110"/>
      <c r="AE46" s="108"/>
      <c r="AF46" s="109"/>
      <c r="AG46" s="109"/>
      <c r="AH46" s="110"/>
      <c r="AI46" s="146"/>
    </row>
    <row r="47" spans="1:35" ht="19.5" thickBot="1" x14ac:dyDescent="0.35">
      <c r="A47" s="95" t="s">
        <v>349</v>
      </c>
      <c r="B47" s="347"/>
      <c r="C47" s="113"/>
      <c r="D47" s="119" t="s">
        <v>181</v>
      </c>
      <c r="E47" s="119" t="s">
        <v>425</v>
      </c>
      <c r="F47" s="118" t="s">
        <v>365</v>
      </c>
      <c r="G47" s="108"/>
      <c r="H47" s="109"/>
      <c r="I47" s="109"/>
      <c r="J47" s="110"/>
      <c r="K47" s="108"/>
      <c r="L47" s="109"/>
      <c r="M47" s="109"/>
      <c r="N47" s="110"/>
      <c r="O47" s="108"/>
      <c r="P47" s="109"/>
      <c r="Q47" s="109"/>
      <c r="R47" s="110"/>
      <c r="S47" s="108">
        <v>2</v>
      </c>
      <c r="T47" s="109">
        <v>2</v>
      </c>
      <c r="U47" s="109" t="s">
        <v>22</v>
      </c>
      <c r="V47" s="110">
        <v>4</v>
      </c>
      <c r="W47" s="108"/>
      <c r="X47" s="109"/>
      <c r="Y47" s="109"/>
      <c r="Z47" s="110"/>
      <c r="AA47" s="108"/>
      <c r="AB47" s="109"/>
      <c r="AC47" s="109"/>
      <c r="AD47" s="110"/>
      <c r="AE47" s="108"/>
      <c r="AF47" s="109"/>
      <c r="AG47" s="109"/>
      <c r="AH47" s="110"/>
      <c r="AI47" s="146"/>
    </row>
    <row r="48" spans="1:35" ht="19.5" thickBot="1" x14ac:dyDescent="0.35">
      <c r="A48" s="95" t="s">
        <v>350</v>
      </c>
      <c r="B48" s="347"/>
      <c r="C48" s="113"/>
      <c r="D48" s="119" t="s">
        <v>41</v>
      </c>
      <c r="E48" s="119" t="s">
        <v>418</v>
      </c>
      <c r="F48" s="119" t="s">
        <v>366</v>
      </c>
      <c r="G48" s="108"/>
      <c r="H48" s="109"/>
      <c r="I48" s="109"/>
      <c r="J48" s="110"/>
      <c r="K48" s="108"/>
      <c r="L48" s="109"/>
      <c r="M48" s="109"/>
      <c r="N48" s="110"/>
      <c r="O48" s="108"/>
      <c r="P48" s="109"/>
      <c r="Q48" s="109"/>
      <c r="R48" s="110"/>
      <c r="S48" s="108"/>
      <c r="T48" s="109"/>
      <c r="U48" s="109"/>
      <c r="V48" s="110"/>
      <c r="W48" s="108">
        <v>1</v>
      </c>
      <c r="X48" s="109">
        <v>2</v>
      </c>
      <c r="Y48" s="109" t="s">
        <v>24</v>
      </c>
      <c r="Z48" s="110">
        <v>4</v>
      </c>
      <c r="AA48" s="108"/>
      <c r="AB48" s="109"/>
      <c r="AC48" s="109"/>
      <c r="AD48" s="110"/>
      <c r="AE48" s="108"/>
      <c r="AF48" s="109"/>
      <c r="AG48" s="109"/>
      <c r="AH48" s="110"/>
      <c r="AI48" s="146"/>
    </row>
    <row r="49" spans="1:35" ht="19.5" thickBot="1" x14ac:dyDescent="0.35">
      <c r="A49" s="95" t="s">
        <v>352</v>
      </c>
      <c r="B49" s="347"/>
      <c r="C49" s="113">
        <v>23</v>
      </c>
      <c r="D49" s="119" t="s">
        <v>79</v>
      </c>
      <c r="E49" s="119" t="s">
        <v>420</v>
      </c>
      <c r="F49" s="118" t="s">
        <v>368</v>
      </c>
      <c r="G49" s="142"/>
      <c r="H49" s="143"/>
      <c r="I49" s="143"/>
      <c r="J49" s="144"/>
      <c r="K49" s="142"/>
      <c r="L49" s="143"/>
      <c r="M49" s="143"/>
      <c r="N49" s="144"/>
      <c r="O49" s="142"/>
      <c r="P49" s="143"/>
      <c r="Q49" s="143"/>
      <c r="R49" s="144"/>
      <c r="S49" s="142">
        <v>1</v>
      </c>
      <c r="T49" s="143">
        <v>2</v>
      </c>
      <c r="U49" s="143" t="s">
        <v>24</v>
      </c>
      <c r="V49" s="144">
        <v>4</v>
      </c>
      <c r="W49" s="142"/>
      <c r="X49" s="143"/>
      <c r="Y49" s="143"/>
      <c r="Z49" s="144"/>
      <c r="AA49" s="142"/>
      <c r="AB49" s="143"/>
      <c r="AC49" s="143"/>
      <c r="AD49" s="144"/>
      <c r="AE49" s="142"/>
      <c r="AF49" s="143"/>
      <c r="AG49" s="143"/>
      <c r="AH49" s="144"/>
      <c r="AI49" s="147"/>
    </row>
    <row r="50" spans="1:35" ht="19.5" thickBot="1" x14ac:dyDescent="0.35">
      <c r="A50" s="95" t="s">
        <v>353</v>
      </c>
      <c r="B50" s="347"/>
      <c r="C50" s="113"/>
      <c r="D50" s="119" t="s">
        <v>359</v>
      </c>
      <c r="E50" s="119" t="s">
        <v>419</v>
      </c>
      <c r="F50" s="118" t="s">
        <v>369</v>
      </c>
      <c r="G50" s="139"/>
      <c r="H50" s="140"/>
      <c r="I50" s="140"/>
      <c r="J50" s="141"/>
      <c r="K50" s="139"/>
      <c r="L50" s="140"/>
      <c r="M50" s="140"/>
      <c r="N50" s="141"/>
      <c r="O50" s="139"/>
      <c r="P50" s="140"/>
      <c r="Q50" s="140"/>
      <c r="R50" s="141"/>
      <c r="S50" s="139"/>
      <c r="T50" s="140"/>
      <c r="U50" s="140"/>
      <c r="V50" s="141"/>
      <c r="W50" s="139"/>
      <c r="X50" s="140"/>
      <c r="Y50" s="140"/>
      <c r="Z50" s="141"/>
      <c r="AA50" s="139">
        <v>1</v>
      </c>
      <c r="AB50" s="140">
        <v>3</v>
      </c>
      <c r="AC50" s="140" t="s">
        <v>24</v>
      </c>
      <c r="AD50" s="141">
        <v>4</v>
      </c>
      <c r="AE50" s="139"/>
      <c r="AF50" s="140"/>
      <c r="AG50" s="140"/>
      <c r="AH50" s="141"/>
      <c r="AI50" s="147"/>
    </row>
    <row r="51" spans="1:35" ht="19.5" thickBot="1" x14ac:dyDescent="0.35">
      <c r="A51" s="95" t="s">
        <v>354</v>
      </c>
      <c r="B51" s="347"/>
      <c r="C51" s="113"/>
      <c r="D51" s="119" t="s">
        <v>83</v>
      </c>
      <c r="E51" s="119" t="s">
        <v>421</v>
      </c>
      <c r="F51" s="118" t="s">
        <v>371</v>
      </c>
      <c r="G51" s="139"/>
      <c r="H51" s="140"/>
      <c r="I51" s="140"/>
      <c r="J51" s="141"/>
      <c r="K51" s="139"/>
      <c r="L51" s="140"/>
      <c r="M51" s="140"/>
      <c r="N51" s="141"/>
      <c r="O51" s="139"/>
      <c r="P51" s="140"/>
      <c r="Q51" s="140"/>
      <c r="R51" s="141"/>
      <c r="S51" s="139"/>
      <c r="T51" s="140"/>
      <c r="U51" s="140"/>
      <c r="V51" s="141"/>
      <c r="W51" s="139"/>
      <c r="X51" s="140"/>
      <c r="Y51" s="140"/>
      <c r="Z51" s="141"/>
      <c r="AA51" s="139">
        <v>0</v>
      </c>
      <c r="AB51" s="140">
        <v>0</v>
      </c>
      <c r="AC51" s="140" t="s">
        <v>26</v>
      </c>
      <c r="AD51" s="141">
        <v>0</v>
      </c>
      <c r="AE51" s="139"/>
      <c r="AF51" s="140"/>
      <c r="AG51" s="140"/>
      <c r="AH51" s="141"/>
      <c r="AI51" s="147"/>
    </row>
    <row r="52" spans="1:35" ht="19.5" thickBot="1" x14ac:dyDescent="0.35">
      <c r="A52" s="95" t="s">
        <v>355</v>
      </c>
      <c r="B52" s="347"/>
      <c r="C52" s="113"/>
      <c r="D52" s="119" t="s">
        <v>42</v>
      </c>
      <c r="E52" s="119" t="s">
        <v>422</v>
      </c>
      <c r="F52" s="118" t="s">
        <v>370</v>
      </c>
      <c r="G52" s="139"/>
      <c r="H52" s="140"/>
      <c r="I52" s="140"/>
      <c r="J52" s="141"/>
      <c r="K52" s="139"/>
      <c r="L52" s="140"/>
      <c r="M52" s="140"/>
      <c r="N52" s="141"/>
      <c r="O52" s="139"/>
      <c r="P52" s="140"/>
      <c r="Q52" s="140"/>
      <c r="R52" s="141"/>
      <c r="S52" s="139"/>
      <c r="T52" s="140"/>
      <c r="U52" s="140"/>
      <c r="V52" s="141"/>
      <c r="W52" s="139">
        <v>2</v>
      </c>
      <c r="X52" s="140">
        <v>2</v>
      </c>
      <c r="Y52" s="140" t="s">
        <v>22</v>
      </c>
      <c r="Z52" s="141">
        <v>4</v>
      </c>
      <c r="AA52" s="139"/>
      <c r="AB52" s="140"/>
      <c r="AC52" s="140"/>
      <c r="AD52" s="141"/>
      <c r="AE52" s="139"/>
      <c r="AF52" s="140"/>
      <c r="AG52" s="140"/>
      <c r="AH52" s="141"/>
      <c r="AI52" s="147"/>
    </row>
    <row r="53" spans="1:35" ht="19.5" thickBot="1" x14ac:dyDescent="0.35">
      <c r="A53" s="95" t="s">
        <v>356</v>
      </c>
      <c r="B53" s="347"/>
      <c r="C53" s="113"/>
      <c r="D53" s="119" t="s">
        <v>80</v>
      </c>
      <c r="E53" s="119" t="s">
        <v>424</v>
      </c>
      <c r="F53" s="118" t="s">
        <v>372</v>
      </c>
      <c r="G53" s="139"/>
      <c r="H53" s="140"/>
      <c r="I53" s="140"/>
      <c r="J53" s="141"/>
      <c r="K53" s="139"/>
      <c r="L53" s="140"/>
      <c r="M53" s="140"/>
      <c r="N53" s="141"/>
      <c r="O53" s="139"/>
      <c r="P53" s="140"/>
      <c r="Q53" s="140"/>
      <c r="R53" s="141"/>
      <c r="S53" s="139"/>
      <c r="T53" s="140"/>
      <c r="U53" s="140"/>
      <c r="V53" s="141"/>
      <c r="W53" s="139"/>
      <c r="X53" s="140"/>
      <c r="Y53" s="140"/>
      <c r="Z53" s="141"/>
      <c r="AA53" s="139"/>
      <c r="AB53" s="140"/>
      <c r="AC53" s="140"/>
      <c r="AD53" s="141"/>
      <c r="AE53" s="139">
        <v>2</v>
      </c>
      <c r="AF53" s="140">
        <v>2</v>
      </c>
      <c r="AG53" s="140" t="s">
        <v>22</v>
      </c>
      <c r="AH53" s="141">
        <v>4</v>
      </c>
      <c r="AI53" s="147"/>
    </row>
    <row r="54" spans="1:35" ht="19.5" thickBot="1" x14ac:dyDescent="0.35">
      <c r="A54" s="95" t="s">
        <v>357</v>
      </c>
      <c r="B54" s="347"/>
      <c r="C54" s="113"/>
      <c r="D54" s="119" t="s">
        <v>43</v>
      </c>
      <c r="E54" s="119" t="s">
        <v>423</v>
      </c>
      <c r="F54" s="118" t="s">
        <v>81</v>
      </c>
      <c r="G54" s="139"/>
      <c r="H54" s="140"/>
      <c r="I54" s="140"/>
      <c r="J54" s="141"/>
      <c r="K54" s="139"/>
      <c r="L54" s="140"/>
      <c r="M54" s="140"/>
      <c r="N54" s="141"/>
      <c r="O54" s="139"/>
      <c r="P54" s="140"/>
      <c r="Q54" s="140"/>
      <c r="R54" s="141"/>
      <c r="S54" s="139"/>
      <c r="T54" s="140"/>
      <c r="U54" s="140"/>
      <c r="V54" s="141"/>
      <c r="W54" s="139"/>
      <c r="X54" s="140"/>
      <c r="Y54" s="140"/>
      <c r="Z54" s="141"/>
      <c r="AA54" s="139">
        <v>1</v>
      </c>
      <c r="AB54" s="140">
        <v>2</v>
      </c>
      <c r="AC54" s="140" t="s">
        <v>24</v>
      </c>
      <c r="AD54" s="141">
        <v>4</v>
      </c>
      <c r="AE54" s="139"/>
      <c r="AF54" s="140"/>
      <c r="AG54" s="140"/>
      <c r="AH54" s="141"/>
      <c r="AI54" s="147"/>
    </row>
    <row r="55" spans="1:35" ht="19.5" thickBot="1" x14ac:dyDescent="0.35">
      <c r="A55" s="95" t="s">
        <v>358</v>
      </c>
      <c r="B55" s="348"/>
      <c r="C55" s="29"/>
      <c r="D55" s="102" t="s">
        <v>44</v>
      </c>
      <c r="E55" s="102" t="s">
        <v>336</v>
      </c>
      <c r="F55" s="103" t="s">
        <v>243</v>
      </c>
      <c r="G55" s="114"/>
      <c r="H55" s="115"/>
      <c r="I55" s="115"/>
      <c r="J55" s="116"/>
      <c r="K55" s="114"/>
      <c r="L55" s="115"/>
      <c r="M55" s="115"/>
      <c r="N55" s="116"/>
      <c r="O55" s="114"/>
      <c r="P55" s="115"/>
      <c r="Q55" s="115"/>
      <c r="R55" s="116"/>
      <c r="S55" s="114"/>
      <c r="T55" s="115"/>
      <c r="U55" s="115"/>
      <c r="V55" s="116"/>
      <c r="W55" s="114"/>
      <c r="X55" s="115"/>
      <c r="Y55" s="115"/>
      <c r="Z55" s="116"/>
      <c r="AA55" s="114"/>
      <c r="AB55" s="115"/>
      <c r="AC55" s="115"/>
      <c r="AD55" s="116"/>
      <c r="AE55" s="114">
        <v>0</v>
      </c>
      <c r="AF55" s="115">
        <v>10</v>
      </c>
      <c r="AG55" s="115" t="s">
        <v>24</v>
      </c>
      <c r="AH55" s="116">
        <v>15</v>
      </c>
      <c r="AI55" s="146"/>
    </row>
    <row r="56" spans="1:35" s="138" customFormat="1" ht="19.5" thickBot="1" x14ac:dyDescent="0.35">
      <c r="A56" s="133"/>
      <c r="B56" s="133"/>
      <c r="C56" s="134"/>
      <c r="D56" s="135" t="s">
        <v>48</v>
      </c>
      <c r="E56" s="135"/>
      <c r="F56" s="136"/>
      <c r="G56" s="170">
        <f>+G57+H57</f>
        <v>25</v>
      </c>
      <c r="H56" s="171"/>
      <c r="I56" s="171"/>
      <c r="J56" s="172"/>
      <c r="K56" s="170">
        <f>+K57+L57</f>
        <v>27</v>
      </c>
      <c r="L56" s="171"/>
      <c r="M56" s="171"/>
      <c r="N56" s="172"/>
      <c r="O56" s="173">
        <f>+O57+P57</f>
        <v>25</v>
      </c>
      <c r="P56" s="171"/>
      <c r="Q56" s="171"/>
      <c r="R56" s="172"/>
      <c r="S56" s="173">
        <f>+S57+T57</f>
        <v>25</v>
      </c>
      <c r="T56" s="171"/>
      <c r="U56" s="171"/>
      <c r="V56" s="172"/>
      <c r="W56" s="173">
        <f>+W57+X57</f>
        <v>26</v>
      </c>
      <c r="X56" s="171"/>
      <c r="Y56" s="171"/>
      <c r="Z56" s="172"/>
      <c r="AA56" s="173">
        <f>+AA57+AB57</f>
        <v>24</v>
      </c>
      <c r="AB56" s="171"/>
      <c r="AC56" s="171"/>
      <c r="AD56" s="172"/>
      <c r="AE56" s="173">
        <f>+AE57+AF57</f>
        <v>24</v>
      </c>
      <c r="AF56" s="171"/>
      <c r="AG56" s="171"/>
      <c r="AH56" s="172"/>
      <c r="AI56" s="137"/>
    </row>
    <row r="57" spans="1:35" ht="19.5" thickBot="1" x14ac:dyDescent="0.35">
      <c r="A57" s="95"/>
      <c r="B57" s="95"/>
      <c r="C57" s="29"/>
      <c r="D57" s="96"/>
      <c r="E57" s="96"/>
      <c r="F57" s="120" t="s">
        <v>49</v>
      </c>
      <c r="G57" s="166">
        <f t="shared" ref="G57:AH57" si="0">SUM(G8:G55)</f>
        <v>13</v>
      </c>
      <c r="H57" s="167">
        <f t="shared" si="0"/>
        <v>12</v>
      </c>
      <c r="I57" s="167">
        <f t="shared" si="0"/>
        <v>0</v>
      </c>
      <c r="J57" s="168">
        <f t="shared" si="0"/>
        <v>29</v>
      </c>
      <c r="K57" s="166">
        <f t="shared" si="0"/>
        <v>13</v>
      </c>
      <c r="L57" s="167">
        <f t="shared" si="0"/>
        <v>14</v>
      </c>
      <c r="M57" s="167">
        <f t="shared" si="0"/>
        <v>0</v>
      </c>
      <c r="N57" s="168">
        <f t="shared" si="0"/>
        <v>31</v>
      </c>
      <c r="O57" s="169">
        <f t="shared" si="0"/>
        <v>15</v>
      </c>
      <c r="P57" s="167">
        <f t="shared" si="0"/>
        <v>10</v>
      </c>
      <c r="Q57" s="167">
        <f t="shared" si="0"/>
        <v>0</v>
      </c>
      <c r="R57" s="174">
        <f t="shared" si="0"/>
        <v>28</v>
      </c>
      <c r="S57" s="166">
        <f t="shared" si="0"/>
        <v>11</v>
      </c>
      <c r="T57" s="167">
        <f t="shared" si="0"/>
        <v>14</v>
      </c>
      <c r="U57" s="167">
        <f t="shared" si="0"/>
        <v>0</v>
      </c>
      <c r="V57" s="168">
        <f t="shared" si="0"/>
        <v>28</v>
      </c>
      <c r="W57" s="169">
        <f t="shared" si="0"/>
        <v>11</v>
      </c>
      <c r="X57" s="167">
        <f t="shared" si="0"/>
        <v>15</v>
      </c>
      <c r="Y57" s="167">
        <f t="shared" si="0"/>
        <v>0</v>
      </c>
      <c r="Z57" s="168">
        <f t="shared" si="0"/>
        <v>28</v>
      </c>
      <c r="AA57" s="169">
        <f t="shared" si="0"/>
        <v>8</v>
      </c>
      <c r="AB57" s="167">
        <f t="shared" si="0"/>
        <v>16</v>
      </c>
      <c r="AC57" s="167">
        <f t="shared" si="0"/>
        <v>0</v>
      </c>
      <c r="AD57" s="168">
        <f t="shared" si="0"/>
        <v>25</v>
      </c>
      <c r="AE57" s="169">
        <f t="shared" si="0"/>
        <v>7</v>
      </c>
      <c r="AF57" s="167">
        <f t="shared" si="0"/>
        <v>17</v>
      </c>
      <c r="AG57" s="167">
        <f t="shared" si="0"/>
        <v>0</v>
      </c>
      <c r="AH57" s="168">
        <f t="shared" si="0"/>
        <v>29</v>
      </c>
      <c r="AI57" s="121"/>
    </row>
    <row r="58" spans="1:35" ht="19.5" thickBot="1" x14ac:dyDescent="0.35">
      <c r="A58" s="95"/>
      <c r="B58" s="359" t="s">
        <v>50</v>
      </c>
      <c r="C58" s="122"/>
      <c r="D58" s="96" t="s">
        <v>51</v>
      </c>
      <c r="E58" s="96" t="s">
        <v>337</v>
      </c>
      <c r="F58" s="120" t="s">
        <v>52</v>
      </c>
      <c r="G58" s="142"/>
      <c r="H58" s="143"/>
      <c r="I58" s="143">
        <f>COUNTIF(I8:I55,"s")</f>
        <v>0</v>
      </c>
      <c r="J58" s="144"/>
      <c r="K58" s="142"/>
      <c r="L58" s="143"/>
      <c r="M58" s="143">
        <f>COUNTIF(M8:M55,"s")</f>
        <v>1</v>
      </c>
      <c r="N58" s="144"/>
      <c r="O58" s="165"/>
      <c r="P58" s="143"/>
      <c r="Q58" s="143">
        <f>COUNTIF(Q8:Q55,"s")</f>
        <v>1</v>
      </c>
      <c r="R58" s="145"/>
      <c r="S58" s="142"/>
      <c r="T58" s="143"/>
      <c r="U58" s="143">
        <f>COUNTIF(U8:U55,"s")</f>
        <v>0</v>
      </c>
      <c r="V58" s="144"/>
      <c r="W58" s="165"/>
      <c r="X58" s="143"/>
      <c r="Y58" s="143">
        <f>COUNTIF(Y8:Y55,"s")</f>
        <v>0</v>
      </c>
      <c r="Z58" s="144"/>
      <c r="AA58" s="165"/>
      <c r="AB58" s="143"/>
      <c r="AC58" s="143">
        <f>COUNTIF(AC8:AC55,"s")</f>
        <v>1</v>
      </c>
      <c r="AD58" s="144"/>
      <c r="AE58" s="165"/>
      <c r="AF58" s="143"/>
      <c r="AG58" s="143">
        <f>COUNTIF(AG8:AG55,"s")</f>
        <v>0</v>
      </c>
      <c r="AH58" s="144"/>
      <c r="AI58" s="121"/>
    </row>
    <row r="59" spans="1:35" ht="19.5" thickBot="1" x14ac:dyDescent="0.35">
      <c r="A59" s="95"/>
      <c r="B59" s="359"/>
      <c r="C59" s="122"/>
      <c r="D59" s="96" t="s">
        <v>53</v>
      </c>
      <c r="E59" s="96" t="s">
        <v>338</v>
      </c>
      <c r="F59" s="120" t="s">
        <v>54</v>
      </c>
      <c r="G59" s="108"/>
      <c r="H59" s="109"/>
      <c r="I59" s="109">
        <f>COUNTIF(I8:I55,"k")</f>
        <v>4</v>
      </c>
      <c r="J59" s="110"/>
      <c r="K59" s="108"/>
      <c r="L59" s="109"/>
      <c r="M59" s="109">
        <f>COUNTIF(M8:M55,"k")</f>
        <v>4</v>
      </c>
      <c r="N59" s="110"/>
      <c r="O59" s="158"/>
      <c r="P59" s="109"/>
      <c r="Q59" s="109">
        <f>COUNTIF(Q8:Q55,"k")</f>
        <v>4</v>
      </c>
      <c r="R59" s="110"/>
      <c r="S59" s="158"/>
      <c r="T59" s="109"/>
      <c r="U59" s="109">
        <f>COUNTIF(U8:U55,"k")</f>
        <v>3</v>
      </c>
      <c r="V59" s="110"/>
      <c r="W59" s="158"/>
      <c r="X59" s="109"/>
      <c r="Y59" s="109">
        <f>COUNTIF(Y8:Y55,"k")</f>
        <v>3</v>
      </c>
      <c r="Z59" s="110"/>
      <c r="AA59" s="158"/>
      <c r="AB59" s="109"/>
      <c r="AC59" s="109">
        <f>COUNTIF(AC8:AC55,"k")</f>
        <v>3</v>
      </c>
      <c r="AD59" s="110"/>
      <c r="AE59" s="158"/>
      <c r="AF59" s="109"/>
      <c r="AG59" s="109">
        <f>COUNTIF(AG8:AG55,"k")</f>
        <v>3</v>
      </c>
      <c r="AH59" s="110"/>
      <c r="AI59" s="121"/>
    </row>
    <row r="60" spans="1:35" ht="19.5" thickBot="1" x14ac:dyDescent="0.35">
      <c r="A60" s="95"/>
      <c r="B60" s="359"/>
      <c r="C60" s="122"/>
      <c r="D60" s="96" t="s">
        <v>55</v>
      </c>
      <c r="E60" s="96" t="s">
        <v>339</v>
      </c>
      <c r="F60" s="120" t="s">
        <v>56</v>
      </c>
      <c r="G60" s="108"/>
      <c r="H60" s="109"/>
      <c r="I60" s="109">
        <f>COUNTIF(I8:I55,"é")</f>
        <v>2</v>
      </c>
      <c r="J60" s="110"/>
      <c r="K60" s="108"/>
      <c r="L60" s="109"/>
      <c r="M60" s="109">
        <f>COUNTIF(M8:M55,"é")</f>
        <v>3</v>
      </c>
      <c r="N60" s="110"/>
      <c r="O60" s="158"/>
      <c r="P60" s="109"/>
      <c r="Q60" s="109">
        <f>COUNTIF(Q8:Q55,"é")</f>
        <v>3</v>
      </c>
      <c r="R60" s="110"/>
      <c r="S60" s="158"/>
      <c r="T60" s="109"/>
      <c r="U60" s="109">
        <f>COUNTIF(U8:U55,"é")</f>
        <v>3</v>
      </c>
      <c r="V60" s="110"/>
      <c r="W60" s="158"/>
      <c r="X60" s="109"/>
      <c r="Y60" s="109">
        <f>COUNTIF(Y8:Y55,"é")</f>
        <v>4</v>
      </c>
      <c r="Z60" s="110"/>
      <c r="AA60" s="158"/>
      <c r="AB60" s="109"/>
      <c r="AC60" s="109">
        <f>COUNTIF(AC8:AC55,"é")</f>
        <v>3</v>
      </c>
      <c r="AD60" s="110"/>
      <c r="AE60" s="158"/>
      <c r="AF60" s="109"/>
      <c r="AG60" s="109">
        <f>COUNTIF(AG8:AG55,"é")</f>
        <v>2</v>
      </c>
      <c r="AH60" s="110"/>
      <c r="AI60" s="121"/>
    </row>
    <row r="61" spans="1:35" ht="19.5" thickBot="1" x14ac:dyDescent="0.35">
      <c r="A61" s="95"/>
      <c r="B61" s="95"/>
      <c r="C61" s="29"/>
      <c r="D61" s="96"/>
      <c r="E61" s="96"/>
      <c r="F61" s="97"/>
      <c r="G61" s="163"/>
      <c r="H61" s="161"/>
      <c r="I61" s="161"/>
      <c r="J61" s="162"/>
      <c r="K61" s="163"/>
      <c r="L61" s="161"/>
      <c r="M61" s="161"/>
      <c r="N61" s="162"/>
      <c r="O61" s="164"/>
      <c r="P61" s="161"/>
      <c r="Q61" s="161"/>
      <c r="R61" s="162"/>
      <c r="S61" s="164"/>
      <c r="T61" s="161"/>
      <c r="U61" s="161"/>
      <c r="V61" s="162"/>
      <c r="W61" s="164"/>
      <c r="X61" s="161"/>
      <c r="Y61" s="161"/>
      <c r="Z61" s="162"/>
      <c r="AA61" s="164"/>
      <c r="AB61" s="161"/>
      <c r="AC61" s="161"/>
      <c r="AD61" s="162"/>
      <c r="AE61" s="164"/>
      <c r="AF61" s="161"/>
      <c r="AG61" s="161"/>
      <c r="AH61" s="162"/>
      <c r="AI61" s="121"/>
    </row>
    <row r="62" spans="1:35" ht="21.75" thickBot="1" x14ac:dyDescent="0.35">
      <c r="A62" s="95"/>
      <c r="B62" s="123" t="s">
        <v>59</v>
      </c>
      <c r="C62" s="113"/>
      <c r="D62" s="96" t="s">
        <v>340</v>
      </c>
      <c r="E62" s="96" t="s">
        <v>341</v>
      </c>
      <c r="F62" s="120"/>
      <c r="G62" s="166"/>
      <c r="H62" s="167"/>
      <c r="I62" s="167"/>
      <c r="J62" s="168">
        <v>3</v>
      </c>
      <c r="K62" s="166"/>
      <c r="L62" s="167"/>
      <c r="M62" s="167"/>
      <c r="N62" s="168"/>
      <c r="O62" s="169"/>
      <c r="P62" s="167"/>
      <c r="Q62" s="167"/>
      <c r="R62" s="168"/>
      <c r="S62" s="169"/>
      <c r="T62" s="167"/>
      <c r="U62" s="167"/>
      <c r="V62" s="168">
        <v>3</v>
      </c>
      <c r="W62" s="169"/>
      <c r="X62" s="167"/>
      <c r="Y62" s="167"/>
      <c r="Z62" s="168">
        <v>3</v>
      </c>
      <c r="AA62" s="169"/>
      <c r="AB62" s="167"/>
      <c r="AC62" s="167"/>
      <c r="AD62" s="168">
        <v>3</v>
      </c>
      <c r="AE62" s="169"/>
      <c r="AF62" s="167"/>
      <c r="AG62" s="167"/>
      <c r="AH62" s="168"/>
      <c r="AI62" s="121"/>
    </row>
    <row r="63" spans="1:35" ht="19.5" thickBot="1" x14ac:dyDescent="0.35">
      <c r="A63" s="95"/>
      <c r="B63" s="95"/>
      <c r="C63" s="29"/>
      <c r="D63" s="96" t="s">
        <v>60</v>
      </c>
      <c r="E63" s="96" t="s">
        <v>342</v>
      </c>
      <c r="F63" s="120" t="s">
        <v>242</v>
      </c>
      <c r="G63" s="99"/>
      <c r="H63" s="169"/>
      <c r="I63" s="167"/>
      <c r="J63" s="168"/>
      <c r="K63" s="166"/>
      <c r="L63" s="167"/>
      <c r="M63" s="167"/>
      <c r="N63" s="168"/>
      <c r="O63" s="169"/>
      <c r="P63" s="167"/>
      <c r="Q63" s="167"/>
      <c r="R63" s="168"/>
      <c r="S63" s="169"/>
      <c r="T63" s="167"/>
      <c r="U63" s="167"/>
      <c r="V63" s="168"/>
      <c r="W63" s="169"/>
      <c r="X63" s="167"/>
      <c r="Y63" s="167"/>
      <c r="Z63" s="168"/>
      <c r="AA63" s="353" t="s">
        <v>61</v>
      </c>
      <c r="AB63" s="354"/>
      <c r="AC63" s="354"/>
      <c r="AD63" s="355"/>
      <c r="AE63" s="169"/>
      <c r="AF63" s="167"/>
      <c r="AG63" s="167"/>
      <c r="AH63" s="168"/>
      <c r="AI63" s="121"/>
    </row>
    <row r="64" spans="1:35" ht="19.5" thickBot="1" x14ac:dyDescent="0.35">
      <c r="A64" s="95"/>
      <c r="B64" s="95"/>
      <c r="C64" s="29"/>
      <c r="D64" s="96" t="s">
        <v>343</v>
      </c>
      <c r="E64" s="96"/>
      <c r="F64" s="97"/>
      <c r="G64" s="142"/>
      <c r="H64" s="143"/>
      <c r="I64" s="143"/>
      <c r="J64" s="144"/>
      <c r="K64" s="142"/>
      <c r="L64" s="143"/>
      <c r="M64" s="143"/>
      <c r="N64" s="144"/>
      <c r="O64" s="165"/>
      <c r="P64" s="143"/>
      <c r="Q64" s="143"/>
      <c r="R64" s="144"/>
      <c r="S64" s="165"/>
      <c r="T64" s="143"/>
      <c r="U64" s="143"/>
      <c r="V64" s="144"/>
      <c r="W64" s="165"/>
      <c r="X64" s="143"/>
      <c r="Y64" s="143"/>
      <c r="Z64" s="144"/>
      <c r="AA64" s="165"/>
      <c r="AB64" s="143"/>
      <c r="AC64" s="143"/>
      <c r="AD64" s="144"/>
      <c r="AE64" s="165"/>
      <c r="AF64" s="143"/>
      <c r="AG64" s="143"/>
      <c r="AH64" s="144"/>
      <c r="AI64" s="121"/>
    </row>
    <row r="65" spans="1:35" ht="19.5" thickBot="1" x14ac:dyDescent="0.35">
      <c r="A65" s="95"/>
      <c r="B65" s="95"/>
      <c r="C65" s="29"/>
      <c r="D65" s="96" t="s">
        <v>62</v>
      </c>
      <c r="E65" s="96"/>
      <c r="F65" s="97">
        <f>+J57+N57+R57+V57+Z57+AD57+AH57+12</f>
        <v>210</v>
      </c>
      <c r="G65" s="114"/>
      <c r="H65" s="115"/>
      <c r="I65" s="115"/>
      <c r="J65" s="116"/>
      <c r="K65" s="114"/>
      <c r="L65" s="115"/>
      <c r="M65" s="115"/>
      <c r="N65" s="116"/>
      <c r="O65" s="159"/>
      <c r="P65" s="115"/>
      <c r="Q65" s="115"/>
      <c r="R65" s="116"/>
      <c r="S65" s="159"/>
      <c r="T65" s="115"/>
      <c r="U65" s="115"/>
      <c r="V65" s="116"/>
      <c r="W65" s="159"/>
      <c r="X65" s="115"/>
      <c r="Y65" s="115"/>
      <c r="Z65" s="116"/>
      <c r="AA65" s="159"/>
      <c r="AB65" s="115"/>
      <c r="AC65" s="115"/>
      <c r="AD65" s="116"/>
      <c r="AE65" s="159"/>
      <c r="AF65" s="115"/>
      <c r="AG65" s="115"/>
      <c r="AH65" s="116"/>
      <c r="AI65" s="124"/>
    </row>
    <row r="66" spans="1:35" ht="18.75" x14ac:dyDescent="0.3">
      <c r="A66" s="24"/>
      <c r="B66" s="24"/>
      <c r="C66" s="24"/>
      <c r="D66" s="125"/>
      <c r="E66" s="125"/>
      <c r="F66" s="126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24"/>
    </row>
    <row r="67" spans="1:35" ht="105.75" x14ac:dyDescent="0.3">
      <c r="A67" s="24"/>
      <c r="B67" s="24"/>
      <c r="C67" s="24"/>
      <c r="D67" s="128" t="s">
        <v>344</v>
      </c>
      <c r="E67" s="125"/>
      <c r="F67" s="126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24"/>
    </row>
    <row r="68" spans="1:35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71" spans="1:35" ht="15.75" thickBot="1" x14ac:dyDescent="0.3">
      <c r="A71" s="24"/>
      <c r="B71" s="24"/>
      <c r="C71" s="24"/>
      <c r="D71" s="24"/>
      <c r="E71" s="74"/>
      <c r="F71" s="74"/>
      <c r="G71" s="74"/>
      <c r="H71" s="75"/>
      <c r="I71" s="75"/>
      <c r="J71" s="75"/>
      <c r="K71" s="75"/>
      <c r="L71" s="75"/>
      <c r="M71" s="75"/>
      <c r="N71" s="75"/>
      <c r="O71" s="75"/>
      <c r="P71" s="75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</row>
    <row r="72" spans="1:35" ht="18.75" x14ac:dyDescent="0.3">
      <c r="A72" s="77"/>
      <c r="B72" s="78"/>
      <c r="C72" s="78"/>
      <c r="D72" s="79" t="s">
        <v>289</v>
      </c>
      <c r="E72" s="79" t="s">
        <v>290</v>
      </c>
      <c r="F72" s="80" t="s">
        <v>291</v>
      </c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3" t="s">
        <v>444</v>
      </c>
    </row>
    <row r="73" spans="1:35" ht="19.5" thickBot="1" x14ac:dyDescent="0.35">
      <c r="A73" s="84"/>
      <c r="B73" s="85"/>
      <c r="C73" s="85"/>
      <c r="D73" s="86" t="s">
        <v>361</v>
      </c>
      <c r="E73" s="86"/>
      <c r="F73" s="87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9"/>
      <c r="AB73" s="90"/>
      <c r="AC73" s="90"/>
      <c r="AD73" s="90"/>
      <c r="AE73" s="90"/>
      <c r="AF73" s="90"/>
      <c r="AG73" s="90"/>
      <c r="AH73" s="90"/>
      <c r="AI73" s="91" t="s">
        <v>293</v>
      </c>
    </row>
    <row r="74" spans="1:35" ht="141" thickBot="1" x14ac:dyDescent="0.3">
      <c r="A74" s="156" t="s">
        <v>294</v>
      </c>
      <c r="B74" s="156" t="s">
        <v>3</v>
      </c>
      <c r="C74" s="156" t="s">
        <v>295</v>
      </c>
      <c r="D74" s="93" t="s">
        <v>4</v>
      </c>
      <c r="E74" s="93" t="s">
        <v>296</v>
      </c>
      <c r="F74" s="93" t="s">
        <v>5</v>
      </c>
      <c r="G74" s="352" t="s">
        <v>6</v>
      </c>
      <c r="H74" s="352"/>
      <c r="I74" s="352"/>
      <c r="J74" s="352"/>
      <c r="K74" s="352" t="s">
        <v>7</v>
      </c>
      <c r="L74" s="352"/>
      <c r="M74" s="352"/>
      <c r="N74" s="352"/>
      <c r="O74" s="352" t="s">
        <v>8</v>
      </c>
      <c r="P74" s="352"/>
      <c r="Q74" s="352"/>
      <c r="R74" s="352"/>
      <c r="S74" s="352" t="s">
        <v>9</v>
      </c>
      <c r="T74" s="352"/>
      <c r="U74" s="352"/>
      <c r="V74" s="352"/>
      <c r="W74" s="352" t="s">
        <v>10</v>
      </c>
      <c r="X74" s="352"/>
      <c r="Y74" s="352"/>
      <c r="Z74" s="352"/>
      <c r="AA74" s="352" t="s">
        <v>11</v>
      </c>
      <c r="AB74" s="352"/>
      <c r="AC74" s="352"/>
      <c r="AD74" s="352"/>
      <c r="AE74" s="352" t="s">
        <v>12</v>
      </c>
      <c r="AF74" s="352"/>
      <c r="AG74" s="352"/>
      <c r="AH74" s="356"/>
      <c r="AI74" s="94" t="s">
        <v>297</v>
      </c>
    </row>
    <row r="75" spans="1:35" ht="19.5" thickBot="1" x14ac:dyDescent="0.35">
      <c r="A75" s="95"/>
      <c r="B75" s="95"/>
      <c r="C75" s="29"/>
      <c r="D75" s="96"/>
      <c r="E75" s="96"/>
      <c r="F75" s="97"/>
      <c r="G75" s="98" t="s">
        <v>14</v>
      </c>
      <c r="H75" s="98" t="s">
        <v>15</v>
      </c>
      <c r="I75" s="98" t="s">
        <v>16</v>
      </c>
      <c r="J75" s="98" t="s">
        <v>17</v>
      </c>
      <c r="K75" s="98" t="s">
        <v>14</v>
      </c>
      <c r="L75" s="98" t="s">
        <v>15</v>
      </c>
      <c r="M75" s="98" t="s">
        <v>16</v>
      </c>
      <c r="N75" s="98" t="s">
        <v>17</v>
      </c>
      <c r="O75" s="98" t="s">
        <v>14</v>
      </c>
      <c r="P75" s="98" t="s">
        <v>15</v>
      </c>
      <c r="Q75" s="98" t="s">
        <v>16</v>
      </c>
      <c r="R75" s="98" t="s">
        <v>17</v>
      </c>
      <c r="S75" s="98" t="s">
        <v>14</v>
      </c>
      <c r="T75" s="98" t="s">
        <v>15</v>
      </c>
      <c r="U75" s="98" t="s">
        <v>16</v>
      </c>
      <c r="V75" s="98" t="s">
        <v>17</v>
      </c>
      <c r="W75" s="98" t="s">
        <v>14</v>
      </c>
      <c r="X75" s="98" t="s">
        <v>15</v>
      </c>
      <c r="Y75" s="98" t="s">
        <v>16</v>
      </c>
      <c r="Z75" s="98" t="s">
        <v>17</v>
      </c>
      <c r="AA75" s="98" t="s">
        <v>14</v>
      </c>
      <c r="AB75" s="98" t="s">
        <v>15</v>
      </c>
      <c r="AC75" s="98" t="s">
        <v>16</v>
      </c>
      <c r="AD75" s="98" t="s">
        <v>17</v>
      </c>
      <c r="AE75" s="98" t="s">
        <v>14</v>
      </c>
      <c r="AF75" s="98" t="s">
        <v>15</v>
      </c>
      <c r="AG75" s="98" t="s">
        <v>16</v>
      </c>
      <c r="AH75" s="99" t="s">
        <v>17</v>
      </c>
      <c r="AI75" s="100"/>
    </row>
    <row r="76" spans="1:35" ht="19.5" thickBot="1" x14ac:dyDescent="0.35">
      <c r="A76" s="95" t="s">
        <v>298</v>
      </c>
      <c r="B76" s="357" t="s">
        <v>20</v>
      </c>
      <c r="C76" s="101" t="s">
        <v>245</v>
      </c>
      <c r="D76" s="102" t="s">
        <v>21</v>
      </c>
      <c r="E76" s="102" t="s">
        <v>382</v>
      </c>
      <c r="F76" s="103" t="s">
        <v>558</v>
      </c>
      <c r="G76" s="104">
        <v>4</v>
      </c>
      <c r="H76" s="105">
        <v>4</v>
      </c>
      <c r="I76" s="105" t="s">
        <v>24</v>
      </c>
      <c r="J76" s="106">
        <v>8</v>
      </c>
      <c r="K76" s="104"/>
      <c r="L76" s="105"/>
      <c r="M76" s="105"/>
      <c r="N76" s="106"/>
      <c r="O76" s="104"/>
      <c r="P76" s="105"/>
      <c r="Q76" s="105"/>
      <c r="R76" s="106"/>
      <c r="S76" s="104"/>
      <c r="T76" s="105"/>
      <c r="U76" s="105"/>
      <c r="V76" s="106"/>
      <c r="W76" s="104"/>
      <c r="X76" s="105"/>
      <c r="Y76" s="105"/>
      <c r="Z76" s="106"/>
      <c r="AA76" s="104"/>
      <c r="AB76" s="105"/>
      <c r="AC76" s="105"/>
      <c r="AD76" s="106"/>
      <c r="AE76" s="104"/>
      <c r="AF76" s="105"/>
      <c r="AG76" s="105"/>
      <c r="AH76" s="107"/>
      <c r="AI76" s="100"/>
    </row>
    <row r="77" spans="1:35" ht="19.5" thickBot="1" x14ac:dyDescent="0.35">
      <c r="A77" s="95" t="s">
        <v>299</v>
      </c>
      <c r="B77" s="357"/>
      <c r="C77" s="101" t="s">
        <v>245</v>
      </c>
      <c r="D77" s="102" t="s">
        <v>23</v>
      </c>
      <c r="E77" s="102" t="s">
        <v>382</v>
      </c>
      <c r="F77" s="103" t="s">
        <v>559</v>
      </c>
      <c r="G77" s="108"/>
      <c r="H77" s="109"/>
      <c r="I77" s="109"/>
      <c r="J77" s="110"/>
      <c r="K77" s="108">
        <v>2</v>
      </c>
      <c r="L77" s="109">
        <v>4</v>
      </c>
      <c r="M77" s="109" t="s">
        <v>24</v>
      </c>
      <c r="N77" s="110">
        <v>6</v>
      </c>
      <c r="O77" s="108"/>
      <c r="P77" s="109"/>
      <c r="Q77" s="109"/>
      <c r="R77" s="110"/>
      <c r="S77" s="108"/>
      <c r="T77" s="109"/>
      <c r="U77" s="109"/>
      <c r="V77" s="110"/>
      <c r="W77" s="108"/>
      <c r="X77" s="109"/>
      <c r="Y77" s="109"/>
      <c r="Z77" s="110"/>
      <c r="AA77" s="108"/>
      <c r="AB77" s="109"/>
      <c r="AC77" s="109"/>
      <c r="AD77" s="110"/>
      <c r="AE77" s="108"/>
      <c r="AF77" s="109"/>
      <c r="AG77" s="109"/>
      <c r="AH77" s="111"/>
      <c r="AI77" s="100" t="s">
        <v>21</v>
      </c>
    </row>
    <row r="78" spans="1:35" ht="19.5" thickBot="1" x14ac:dyDescent="0.35">
      <c r="A78" s="95" t="s">
        <v>300</v>
      </c>
      <c r="B78" s="357"/>
      <c r="C78" s="101" t="s">
        <v>245</v>
      </c>
      <c r="D78" s="102" t="s">
        <v>25</v>
      </c>
      <c r="E78" s="102" t="s">
        <v>383</v>
      </c>
      <c r="F78" s="103" t="s">
        <v>560</v>
      </c>
      <c r="G78" s="108"/>
      <c r="H78" s="109"/>
      <c r="I78" s="109"/>
      <c r="J78" s="110"/>
      <c r="K78" s="108">
        <v>0</v>
      </c>
      <c r="L78" s="109">
        <v>0</v>
      </c>
      <c r="M78" s="109" t="s">
        <v>26</v>
      </c>
      <c r="N78" s="110">
        <v>0</v>
      </c>
      <c r="O78" s="108"/>
      <c r="P78" s="109"/>
      <c r="Q78" s="109"/>
      <c r="R78" s="110"/>
      <c r="S78" s="108"/>
      <c r="T78" s="109"/>
      <c r="U78" s="109"/>
      <c r="V78" s="110"/>
      <c r="W78" s="108"/>
      <c r="X78" s="109"/>
      <c r="Y78" s="109"/>
      <c r="Z78" s="110"/>
      <c r="AA78" s="108"/>
      <c r="AB78" s="109"/>
      <c r="AC78" s="109"/>
      <c r="AD78" s="110"/>
      <c r="AE78" s="108"/>
      <c r="AF78" s="109"/>
      <c r="AG78" s="109"/>
      <c r="AH78" s="111"/>
      <c r="AI78" s="100" t="s">
        <v>109</v>
      </c>
    </row>
    <row r="79" spans="1:35" ht="19.5" thickBot="1" x14ac:dyDescent="0.35">
      <c r="A79" s="95" t="s">
        <v>301</v>
      </c>
      <c r="B79" s="357"/>
      <c r="C79" s="101" t="s">
        <v>247</v>
      </c>
      <c r="D79" s="102" t="s">
        <v>30</v>
      </c>
      <c r="E79" s="102" t="s">
        <v>402</v>
      </c>
      <c r="F79" s="103" t="s">
        <v>445</v>
      </c>
      <c r="G79" s="108">
        <v>1</v>
      </c>
      <c r="H79" s="109">
        <v>2</v>
      </c>
      <c r="I79" s="109" t="s">
        <v>24</v>
      </c>
      <c r="J79" s="110">
        <v>4</v>
      </c>
      <c r="K79" s="108"/>
      <c r="L79" s="109"/>
      <c r="M79" s="109"/>
      <c r="N79" s="110"/>
      <c r="O79" s="108"/>
      <c r="P79" s="109"/>
      <c r="Q79" s="109"/>
      <c r="R79" s="110"/>
      <c r="S79" s="108"/>
      <c r="T79" s="109"/>
      <c r="U79" s="109"/>
      <c r="V79" s="110"/>
      <c r="W79" s="108"/>
      <c r="X79" s="109"/>
      <c r="Y79" s="109"/>
      <c r="Z79" s="110"/>
      <c r="AA79" s="108"/>
      <c r="AB79" s="109"/>
      <c r="AC79" s="109"/>
      <c r="AD79" s="110"/>
      <c r="AE79" s="108"/>
      <c r="AF79" s="109"/>
      <c r="AG79" s="109"/>
      <c r="AH79" s="111"/>
      <c r="AI79" s="100"/>
    </row>
    <row r="80" spans="1:35" ht="19.5" thickBot="1" x14ac:dyDescent="0.35">
      <c r="A80" s="95" t="s">
        <v>302</v>
      </c>
      <c r="B80" s="357"/>
      <c r="C80" s="101" t="s">
        <v>244</v>
      </c>
      <c r="D80" s="103" t="s">
        <v>95</v>
      </c>
      <c r="E80" s="103" t="s">
        <v>381</v>
      </c>
      <c r="F80" s="103" t="s">
        <v>446</v>
      </c>
      <c r="G80" s="108">
        <v>2</v>
      </c>
      <c r="H80" s="109">
        <v>2</v>
      </c>
      <c r="I80" s="109" t="s">
        <v>22</v>
      </c>
      <c r="J80" s="110">
        <v>4</v>
      </c>
      <c r="K80" s="108"/>
      <c r="L80" s="109"/>
      <c r="M80" s="109"/>
      <c r="N80" s="110"/>
      <c r="O80" s="108"/>
      <c r="P80" s="109"/>
      <c r="Q80" s="109"/>
      <c r="R80" s="110"/>
      <c r="S80" s="108"/>
      <c r="T80" s="109"/>
      <c r="U80" s="109"/>
      <c r="V80" s="110"/>
      <c r="W80" s="108"/>
      <c r="X80" s="109"/>
      <c r="Y80" s="109"/>
      <c r="Z80" s="110"/>
      <c r="AA80" s="108"/>
      <c r="AB80" s="109"/>
      <c r="AC80" s="109"/>
      <c r="AD80" s="110"/>
      <c r="AE80" s="108"/>
      <c r="AF80" s="109"/>
      <c r="AG80" s="109"/>
      <c r="AH80" s="111"/>
      <c r="AI80" s="100"/>
    </row>
    <row r="81" spans="1:35" ht="19.5" thickBot="1" x14ac:dyDescent="0.35">
      <c r="A81" s="95" t="s">
        <v>303</v>
      </c>
      <c r="B81" s="357"/>
      <c r="C81" s="101" t="s">
        <v>248</v>
      </c>
      <c r="D81" s="102" t="s">
        <v>139</v>
      </c>
      <c r="E81" s="102" t="s">
        <v>380</v>
      </c>
      <c r="F81" s="103" t="s">
        <v>447</v>
      </c>
      <c r="G81" s="108"/>
      <c r="H81" s="109"/>
      <c r="I81" s="109"/>
      <c r="J81" s="110"/>
      <c r="K81" s="108">
        <v>2</v>
      </c>
      <c r="L81" s="109">
        <v>1</v>
      </c>
      <c r="M81" s="109" t="s">
        <v>22</v>
      </c>
      <c r="N81" s="110">
        <v>4</v>
      </c>
      <c r="O81" s="108"/>
      <c r="P81" s="109"/>
      <c r="Q81" s="109"/>
      <c r="R81" s="110"/>
      <c r="S81" s="108"/>
      <c r="T81" s="109"/>
      <c r="U81" s="109"/>
      <c r="V81" s="110"/>
      <c r="W81" s="108"/>
      <c r="X81" s="109"/>
      <c r="Y81" s="109"/>
      <c r="Z81" s="110"/>
      <c r="AA81" s="108"/>
      <c r="AB81" s="109"/>
      <c r="AC81" s="109"/>
      <c r="AD81" s="110"/>
      <c r="AE81" s="108"/>
      <c r="AF81" s="109"/>
      <c r="AG81" s="109"/>
      <c r="AH81" s="111"/>
      <c r="AI81" s="100"/>
    </row>
    <row r="82" spans="1:35" ht="19.5" thickBot="1" x14ac:dyDescent="0.35">
      <c r="A82" s="95" t="s">
        <v>304</v>
      </c>
      <c r="B82" s="357"/>
      <c r="C82" s="101" t="s">
        <v>256</v>
      </c>
      <c r="D82" s="103" t="s">
        <v>202</v>
      </c>
      <c r="E82" s="103" t="s">
        <v>378</v>
      </c>
      <c r="F82" s="103" t="s">
        <v>448</v>
      </c>
      <c r="G82" s="108"/>
      <c r="H82" s="109"/>
      <c r="I82" s="109"/>
      <c r="J82" s="110"/>
      <c r="K82" s="108">
        <v>2</v>
      </c>
      <c r="L82" s="109">
        <v>2</v>
      </c>
      <c r="M82" s="109" t="s">
        <v>22</v>
      </c>
      <c r="N82" s="110">
        <v>4</v>
      </c>
      <c r="O82" s="108"/>
      <c r="P82" s="109"/>
      <c r="Q82" s="109"/>
      <c r="R82" s="110"/>
      <c r="S82" s="108"/>
      <c r="T82" s="109"/>
      <c r="U82" s="109"/>
      <c r="V82" s="110"/>
      <c r="W82" s="108"/>
      <c r="X82" s="109"/>
      <c r="Y82" s="109"/>
      <c r="Z82" s="110"/>
      <c r="AA82" s="108"/>
      <c r="AB82" s="109"/>
      <c r="AC82" s="109"/>
      <c r="AD82" s="110"/>
      <c r="AE82" s="108"/>
      <c r="AF82" s="109"/>
      <c r="AG82" s="109"/>
      <c r="AH82" s="111"/>
      <c r="AI82" s="100" t="s">
        <v>110</v>
      </c>
    </row>
    <row r="83" spans="1:35" ht="19.5" thickBot="1" x14ac:dyDescent="0.35">
      <c r="A83" s="95" t="s">
        <v>305</v>
      </c>
      <c r="B83" s="357"/>
      <c r="C83" s="101" t="s">
        <v>246</v>
      </c>
      <c r="D83" s="102" t="s">
        <v>78</v>
      </c>
      <c r="E83" s="102" t="s">
        <v>379</v>
      </c>
      <c r="F83" s="103" t="s">
        <v>449</v>
      </c>
      <c r="G83" s="108"/>
      <c r="H83" s="109"/>
      <c r="I83" s="109"/>
      <c r="J83" s="110"/>
      <c r="K83" s="108">
        <v>2</v>
      </c>
      <c r="L83" s="109">
        <v>2</v>
      </c>
      <c r="M83" s="109" t="s">
        <v>24</v>
      </c>
      <c r="N83" s="110">
        <v>4</v>
      </c>
      <c r="O83" s="108"/>
      <c r="P83" s="109"/>
      <c r="Q83" s="109"/>
      <c r="R83" s="110"/>
      <c r="S83" s="108"/>
      <c r="T83" s="109"/>
      <c r="U83" s="109"/>
      <c r="V83" s="110"/>
      <c r="W83" s="108"/>
      <c r="X83" s="109"/>
      <c r="Y83" s="109"/>
      <c r="Z83" s="110"/>
      <c r="AA83" s="108"/>
      <c r="AB83" s="109"/>
      <c r="AC83" s="109"/>
      <c r="AD83" s="110"/>
      <c r="AE83" s="108"/>
      <c r="AF83" s="109"/>
      <c r="AG83" s="109"/>
      <c r="AH83" s="111"/>
      <c r="AI83" s="100"/>
    </row>
    <row r="84" spans="1:35" ht="19.5" thickBot="1" x14ac:dyDescent="0.35">
      <c r="A84" s="95" t="s">
        <v>306</v>
      </c>
      <c r="B84" s="357"/>
      <c r="C84" s="101" t="s">
        <v>249</v>
      </c>
      <c r="D84" s="102" t="s">
        <v>29</v>
      </c>
      <c r="E84" s="112" t="s">
        <v>376</v>
      </c>
      <c r="F84" s="112" t="s">
        <v>450</v>
      </c>
      <c r="G84" s="108"/>
      <c r="H84" s="109"/>
      <c r="I84" s="109"/>
      <c r="J84" s="110"/>
      <c r="K84" s="108"/>
      <c r="L84" s="109"/>
      <c r="M84" s="109"/>
      <c r="N84" s="110"/>
      <c r="O84" s="108">
        <v>2</v>
      </c>
      <c r="P84" s="109">
        <v>1</v>
      </c>
      <c r="Q84" s="109" t="s">
        <v>22</v>
      </c>
      <c r="R84" s="110">
        <v>4</v>
      </c>
      <c r="S84" s="108"/>
      <c r="T84" s="109"/>
      <c r="U84" s="109"/>
      <c r="V84" s="110"/>
      <c r="W84" s="108"/>
      <c r="X84" s="109"/>
      <c r="Y84" s="109"/>
      <c r="Z84" s="110"/>
      <c r="AA84" s="108"/>
      <c r="AB84" s="109"/>
      <c r="AC84" s="109"/>
      <c r="AD84" s="110"/>
      <c r="AE84" s="108"/>
      <c r="AF84" s="109"/>
      <c r="AG84" s="109"/>
      <c r="AH84" s="111"/>
      <c r="AI84" s="100"/>
    </row>
    <row r="85" spans="1:35" ht="19.5" thickBot="1" x14ac:dyDescent="0.35">
      <c r="A85" s="95" t="s">
        <v>307</v>
      </c>
      <c r="B85" s="357"/>
      <c r="C85" s="113" t="s">
        <v>247</v>
      </c>
      <c r="D85" s="102" t="s">
        <v>221</v>
      </c>
      <c r="E85" s="112" t="s">
        <v>403</v>
      </c>
      <c r="F85" s="112" t="s">
        <v>451</v>
      </c>
      <c r="G85" s="108"/>
      <c r="H85" s="109"/>
      <c r="I85" s="109"/>
      <c r="J85" s="110"/>
      <c r="K85" s="108"/>
      <c r="L85" s="109"/>
      <c r="M85" s="109"/>
      <c r="N85" s="110"/>
      <c r="O85" s="108"/>
      <c r="P85" s="109"/>
      <c r="Q85" s="109"/>
      <c r="R85" s="110"/>
      <c r="S85" s="108"/>
      <c r="T85" s="109"/>
      <c r="U85" s="109"/>
      <c r="V85" s="110"/>
      <c r="W85" s="108">
        <v>2</v>
      </c>
      <c r="X85" s="109">
        <v>2</v>
      </c>
      <c r="Y85" s="109" t="s">
        <v>24</v>
      </c>
      <c r="Z85" s="110">
        <v>4</v>
      </c>
      <c r="AA85" s="108"/>
      <c r="AB85" s="109"/>
      <c r="AC85" s="109"/>
      <c r="AD85" s="110"/>
      <c r="AE85" s="108"/>
      <c r="AF85" s="109"/>
      <c r="AG85" s="109"/>
      <c r="AH85" s="111"/>
      <c r="AI85" s="100"/>
    </row>
    <row r="86" spans="1:35" ht="19.5" thickBot="1" x14ac:dyDescent="0.35">
      <c r="A86" s="95" t="s">
        <v>308</v>
      </c>
      <c r="B86" s="358" t="s">
        <v>34</v>
      </c>
      <c r="C86" s="113" t="s">
        <v>253</v>
      </c>
      <c r="D86" s="112" t="s">
        <v>92</v>
      </c>
      <c r="E86" s="102" t="s">
        <v>426</v>
      </c>
      <c r="F86" s="103" t="s">
        <v>452</v>
      </c>
      <c r="G86" s="104">
        <v>2</v>
      </c>
      <c r="H86" s="105">
        <v>1</v>
      </c>
      <c r="I86" s="105" t="s">
        <v>22</v>
      </c>
      <c r="J86" s="106">
        <v>5</v>
      </c>
      <c r="K86" s="104"/>
      <c r="L86" s="105"/>
      <c r="M86" s="105"/>
      <c r="N86" s="106"/>
      <c r="O86" s="104"/>
      <c r="P86" s="105"/>
      <c r="Q86" s="105"/>
      <c r="R86" s="106"/>
      <c r="S86" s="104"/>
      <c r="T86" s="105"/>
      <c r="U86" s="105"/>
      <c r="V86" s="106"/>
      <c r="W86" s="104"/>
      <c r="X86" s="105"/>
      <c r="Y86" s="105"/>
      <c r="Z86" s="106"/>
      <c r="AA86" s="104"/>
      <c r="AB86" s="105"/>
      <c r="AC86" s="105"/>
      <c r="AD86" s="106"/>
      <c r="AE86" s="104"/>
      <c r="AF86" s="105"/>
      <c r="AG86" s="105"/>
      <c r="AH86" s="107"/>
      <c r="AI86" s="100"/>
    </row>
    <row r="87" spans="1:35" ht="19.5" thickBot="1" x14ac:dyDescent="0.35">
      <c r="A87" s="95" t="s">
        <v>309</v>
      </c>
      <c r="B87" s="358"/>
      <c r="C87" s="101" t="s">
        <v>253</v>
      </c>
      <c r="D87" s="112" t="s">
        <v>93</v>
      </c>
      <c r="E87" s="102" t="s">
        <v>427</v>
      </c>
      <c r="F87" s="103" t="s">
        <v>453</v>
      </c>
      <c r="G87" s="108"/>
      <c r="H87" s="109"/>
      <c r="I87" s="109"/>
      <c r="J87" s="110"/>
      <c r="K87" s="108">
        <v>2</v>
      </c>
      <c r="L87" s="109">
        <v>1</v>
      </c>
      <c r="M87" s="109" t="s">
        <v>22</v>
      </c>
      <c r="N87" s="110">
        <v>4</v>
      </c>
      <c r="O87" s="108"/>
      <c r="P87" s="109"/>
      <c r="Q87" s="109"/>
      <c r="R87" s="110"/>
      <c r="S87" s="108"/>
      <c r="T87" s="109"/>
      <c r="U87" s="109"/>
      <c r="V87" s="110"/>
      <c r="W87" s="108"/>
      <c r="X87" s="109"/>
      <c r="Y87" s="109"/>
      <c r="Z87" s="110"/>
      <c r="AA87" s="108"/>
      <c r="AB87" s="109"/>
      <c r="AC87" s="109"/>
      <c r="AD87" s="110"/>
      <c r="AE87" s="108"/>
      <c r="AF87" s="109"/>
      <c r="AG87" s="109"/>
      <c r="AH87" s="111"/>
      <c r="AI87" s="100" t="s">
        <v>71</v>
      </c>
    </row>
    <row r="88" spans="1:35" ht="19.5" thickBot="1" x14ac:dyDescent="0.35">
      <c r="A88" s="95" t="s">
        <v>310</v>
      </c>
      <c r="B88" s="358"/>
      <c r="C88" s="101"/>
      <c r="D88" s="112" t="s">
        <v>73</v>
      </c>
      <c r="E88" s="102" t="s">
        <v>433</v>
      </c>
      <c r="F88" s="103" t="s">
        <v>454</v>
      </c>
      <c r="G88" s="108"/>
      <c r="H88" s="109"/>
      <c r="I88" s="109"/>
      <c r="J88" s="110"/>
      <c r="K88" s="108">
        <v>1</v>
      </c>
      <c r="L88" s="109">
        <v>1</v>
      </c>
      <c r="M88" s="109" t="s">
        <v>22</v>
      </c>
      <c r="N88" s="110">
        <v>4</v>
      </c>
      <c r="O88" s="108"/>
      <c r="P88" s="109"/>
      <c r="Q88" s="109"/>
      <c r="R88" s="110"/>
      <c r="S88" s="108"/>
      <c r="T88" s="109"/>
      <c r="U88" s="109"/>
      <c r="V88" s="110"/>
      <c r="W88" s="108"/>
      <c r="X88" s="109"/>
      <c r="Y88" s="109"/>
      <c r="Z88" s="110"/>
      <c r="AA88" s="108"/>
      <c r="AB88" s="109"/>
      <c r="AC88" s="109"/>
      <c r="AD88" s="110"/>
      <c r="AE88" s="108"/>
      <c r="AF88" s="109"/>
      <c r="AG88" s="109"/>
      <c r="AH88" s="111"/>
      <c r="AI88" s="100" t="s">
        <v>70</v>
      </c>
    </row>
    <row r="89" spans="1:35" ht="19.5" thickBot="1" x14ac:dyDescent="0.35">
      <c r="A89" s="95" t="s">
        <v>311</v>
      </c>
      <c r="B89" s="358"/>
      <c r="C89" s="101" t="s">
        <v>253</v>
      </c>
      <c r="D89" s="112" t="s">
        <v>72</v>
      </c>
      <c r="E89" s="102" t="s">
        <v>435</v>
      </c>
      <c r="F89" s="103" t="s">
        <v>455</v>
      </c>
      <c r="G89" s="108"/>
      <c r="H89" s="109"/>
      <c r="I89" s="109"/>
      <c r="J89" s="110"/>
      <c r="K89" s="108"/>
      <c r="L89" s="109"/>
      <c r="M89" s="109"/>
      <c r="N89" s="110"/>
      <c r="O89" s="108">
        <v>2</v>
      </c>
      <c r="P89" s="109">
        <v>2</v>
      </c>
      <c r="Q89" s="109" t="s">
        <v>22</v>
      </c>
      <c r="R89" s="110">
        <v>4</v>
      </c>
      <c r="S89" s="108"/>
      <c r="T89" s="109"/>
      <c r="U89" s="109"/>
      <c r="V89" s="110"/>
      <c r="W89" s="108"/>
      <c r="X89" s="109"/>
      <c r="Y89" s="109"/>
      <c r="Z89" s="110"/>
      <c r="AA89" s="108"/>
      <c r="AB89" s="109"/>
      <c r="AC89" s="109"/>
      <c r="AD89" s="110"/>
      <c r="AE89" s="108"/>
      <c r="AF89" s="109"/>
      <c r="AG89" s="109"/>
      <c r="AH89" s="111"/>
      <c r="AI89" s="100"/>
    </row>
    <row r="90" spans="1:35" ht="19.5" thickBot="1" x14ac:dyDescent="0.35">
      <c r="A90" s="95" t="s">
        <v>312</v>
      </c>
      <c r="B90" s="358"/>
      <c r="C90" s="101"/>
      <c r="D90" s="112" t="s">
        <v>84</v>
      </c>
      <c r="E90" s="102" t="s">
        <v>436</v>
      </c>
      <c r="F90" s="103" t="s">
        <v>456</v>
      </c>
      <c r="G90" s="108"/>
      <c r="H90" s="109"/>
      <c r="I90" s="109"/>
      <c r="J90" s="110"/>
      <c r="K90" s="108"/>
      <c r="L90" s="109"/>
      <c r="M90" s="109"/>
      <c r="N90" s="110"/>
      <c r="O90" s="108">
        <v>0</v>
      </c>
      <c r="P90" s="109">
        <v>0</v>
      </c>
      <c r="Q90" s="109" t="s">
        <v>26</v>
      </c>
      <c r="R90" s="110">
        <v>0</v>
      </c>
      <c r="S90" s="108"/>
      <c r="T90" s="109"/>
      <c r="U90" s="109"/>
      <c r="V90" s="110"/>
      <c r="W90" s="108"/>
      <c r="X90" s="109"/>
      <c r="Y90" s="109"/>
      <c r="Z90" s="110"/>
      <c r="AA90" s="108"/>
      <c r="AB90" s="109"/>
      <c r="AC90" s="109"/>
      <c r="AD90" s="110"/>
      <c r="AE90" s="108"/>
      <c r="AF90" s="109"/>
      <c r="AG90" s="109"/>
      <c r="AH90" s="111"/>
      <c r="AI90" s="100"/>
    </row>
    <row r="91" spans="1:35" ht="19.5" thickBot="1" x14ac:dyDescent="0.35">
      <c r="A91" s="95" t="s">
        <v>313</v>
      </c>
      <c r="B91" s="358"/>
      <c r="C91" s="101"/>
      <c r="D91" s="112" t="s">
        <v>142</v>
      </c>
      <c r="E91" s="102" t="s">
        <v>428</v>
      </c>
      <c r="F91" s="103" t="s">
        <v>457</v>
      </c>
      <c r="G91" s="108"/>
      <c r="H91" s="109"/>
      <c r="I91" s="109"/>
      <c r="J91" s="110"/>
      <c r="K91" s="108"/>
      <c r="L91" s="109"/>
      <c r="M91" s="109"/>
      <c r="N91" s="110"/>
      <c r="O91" s="108"/>
      <c r="P91" s="109"/>
      <c r="Q91" s="109"/>
      <c r="R91" s="110"/>
      <c r="S91" s="108">
        <v>2</v>
      </c>
      <c r="T91" s="109">
        <v>2</v>
      </c>
      <c r="U91" s="109" t="s">
        <v>22</v>
      </c>
      <c r="V91" s="110">
        <v>4</v>
      </c>
      <c r="W91" s="108"/>
      <c r="X91" s="109"/>
      <c r="Y91" s="109"/>
      <c r="Z91" s="110"/>
      <c r="AA91" s="108"/>
      <c r="AB91" s="109"/>
      <c r="AC91" s="109"/>
      <c r="AD91" s="110"/>
      <c r="AE91" s="108"/>
      <c r="AF91" s="109"/>
      <c r="AG91" s="109"/>
      <c r="AH91" s="111"/>
      <c r="AI91" s="100" t="s">
        <v>115</v>
      </c>
    </row>
    <row r="92" spans="1:35" ht="19.5" thickBot="1" x14ac:dyDescent="0.35">
      <c r="A92" s="95" t="s">
        <v>314</v>
      </c>
      <c r="B92" s="358"/>
      <c r="C92" s="101" t="s">
        <v>254</v>
      </c>
      <c r="D92" s="112" t="s">
        <v>113</v>
      </c>
      <c r="E92" s="102" t="s">
        <v>375</v>
      </c>
      <c r="F92" s="103" t="s">
        <v>458</v>
      </c>
      <c r="G92" s="108"/>
      <c r="H92" s="109"/>
      <c r="I92" s="109"/>
      <c r="J92" s="110"/>
      <c r="K92" s="108"/>
      <c r="L92" s="109"/>
      <c r="M92" s="109"/>
      <c r="N92" s="110"/>
      <c r="O92" s="108"/>
      <c r="P92" s="109"/>
      <c r="Q92" s="109"/>
      <c r="R92" s="110"/>
      <c r="S92" s="108"/>
      <c r="T92" s="109"/>
      <c r="U92" s="109"/>
      <c r="V92" s="110"/>
      <c r="W92" s="108"/>
      <c r="X92" s="109"/>
      <c r="Y92" s="109"/>
      <c r="Z92" s="110"/>
      <c r="AA92" s="108">
        <v>2</v>
      </c>
      <c r="AB92" s="109">
        <v>3</v>
      </c>
      <c r="AC92" s="109" t="s">
        <v>22</v>
      </c>
      <c r="AD92" s="110">
        <v>5</v>
      </c>
      <c r="AE92" s="108"/>
      <c r="AF92" s="109"/>
      <c r="AG92" s="109"/>
      <c r="AH92" s="111"/>
      <c r="AI92" s="100" t="s">
        <v>35</v>
      </c>
    </row>
    <row r="93" spans="1:35" ht="38.25" thickBot="1" x14ac:dyDescent="0.35">
      <c r="A93" s="95" t="s">
        <v>315</v>
      </c>
      <c r="B93" s="358"/>
      <c r="C93" s="101" t="s">
        <v>250</v>
      </c>
      <c r="D93" s="112" t="s">
        <v>105</v>
      </c>
      <c r="E93" s="102" t="s">
        <v>442</v>
      </c>
      <c r="F93" s="103" t="s">
        <v>459</v>
      </c>
      <c r="G93" s="108"/>
      <c r="H93" s="109"/>
      <c r="I93" s="109"/>
      <c r="J93" s="110"/>
      <c r="K93" s="108"/>
      <c r="L93" s="109"/>
      <c r="M93" s="109"/>
      <c r="N93" s="110"/>
      <c r="O93" s="108"/>
      <c r="P93" s="109"/>
      <c r="Q93" s="109"/>
      <c r="R93" s="110"/>
      <c r="S93" s="108"/>
      <c r="T93" s="109"/>
      <c r="U93" s="109"/>
      <c r="V93" s="110"/>
      <c r="W93" s="108"/>
      <c r="X93" s="109"/>
      <c r="Y93" s="109"/>
      <c r="Z93" s="110"/>
      <c r="AA93" s="108"/>
      <c r="AB93" s="109"/>
      <c r="AC93" s="109"/>
      <c r="AD93" s="110"/>
      <c r="AE93" s="108">
        <v>2</v>
      </c>
      <c r="AF93" s="109">
        <v>2</v>
      </c>
      <c r="AG93" s="109" t="s">
        <v>22</v>
      </c>
      <c r="AH93" s="111">
        <v>4</v>
      </c>
      <c r="AI93" s="100"/>
    </row>
    <row r="94" spans="1:35" ht="19.5" thickBot="1" x14ac:dyDescent="0.35">
      <c r="A94" s="95" t="s">
        <v>316</v>
      </c>
      <c r="B94" s="358" t="s">
        <v>107</v>
      </c>
      <c r="C94" s="113" t="s">
        <v>254</v>
      </c>
      <c r="D94" s="102" t="s">
        <v>35</v>
      </c>
      <c r="E94" s="102" t="s">
        <v>384</v>
      </c>
      <c r="F94" s="103" t="s">
        <v>460</v>
      </c>
      <c r="G94" s="104">
        <v>2</v>
      </c>
      <c r="H94" s="105">
        <v>3</v>
      </c>
      <c r="I94" s="105" t="s">
        <v>22</v>
      </c>
      <c r="J94" s="106">
        <v>5</v>
      </c>
      <c r="K94" s="104"/>
      <c r="L94" s="105"/>
      <c r="M94" s="105"/>
      <c r="N94" s="106"/>
      <c r="O94" s="104"/>
      <c r="P94" s="105"/>
      <c r="Q94" s="105"/>
      <c r="R94" s="106"/>
      <c r="S94" s="104"/>
      <c r="T94" s="105"/>
      <c r="U94" s="105"/>
      <c r="V94" s="106"/>
      <c r="W94" s="104"/>
      <c r="X94" s="105"/>
      <c r="Y94" s="105"/>
      <c r="Z94" s="106"/>
      <c r="AA94" s="104"/>
      <c r="AB94" s="105"/>
      <c r="AC94" s="105"/>
      <c r="AD94" s="106"/>
      <c r="AE94" s="104"/>
      <c r="AF94" s="105"/>
      <c r="AG94" s="105"/>
      <c r="AH94" s="107"/>
      <c r="AI94" s="100"/>
    </row>
    <row r="95" spans="1:35" ht="19.5" thickBot="1" x14ac:dyDescent="0.35">
      <c r="A95" s="95" t="s">
        <v>317</v>
      </c>
      <c r="B95" s="358"/>
      <c r="C95" s="101"/>
      <c r="D95" s="102" t="s">
        <v>75</v>
      </c>
      <c r="E95" s="102" t="s">
        <v>430</v>
      </c>
      <c r="F95" s="103" t="s">
        <v>461</v>
      </c>
      <c r="G95" s="108"/>
      <c r="H95" s="109"/>
      <c r="I95" s="109"/>
      <c r="J95" s="110"/>
      <c r="K95" s="108"/>
      <c r="L95" s="109"/>
      <c r="M95" s="109"/>
      <c r="N95" s="110"/>
      <c r="O95" s="108">
        <v>2</v>
      </c>
      <c r="P95" s="109">
        <v>1</v>
      </c>
      <c r="Q95" s="109" t="s">
        <v>24</v>
      </c>
      <c r="R95" s="110">
        <v>4</v>
      </c>
      <c r="S95" s="108"/>
      <c r="T95" s="109"/>
      <c r="U95" s="109"/>
      <c r="V95" s="110"/>
      <c r="W95" s="108"/>
      <c r="X95" s="109"/>
      <c r="Y95" s="109"/>
      <c r="Z95" s="110"/>
      <c r="AA95" s="108"/>
      <c r="AB95" s="109"/>
      <c r="AC95" s="109"/>
      <c r="AD95" s="110"/>
      <c r="AE95" s="108"/>
      <c r="AF95" s="109"/>
      <c r="AG95" s="109"/>
      <c r="AH95" s="111"/>
      <c r="AI95" s="100"/>
    </row>
    <row r="96" spans="1:35" ht="19.5" thickBot="1" x14ac:dyDescent="0.35">
      <c r="A96" s="95" t="s">
        <v>318</v>
      </c>
      <c r="B96" s="358"/>
      <c r="C96" s="113" t="s">
        <v>255</v>
      </c>
      <c r="D96" s="102" t="s">
        <v>37</v>
      </c>
      <c r="E96" s="102" t="s">
        <v>405</v>
      </c>
      <c r="F96" s="103" t="s">
        <v>462</v>
      </c>
      <c r="G96" s="108"/>
      <c r="H96" s="109"/>
      <c r="I96" s="109"/>
      <c r="J96" s="110"/>
      <c r="K96" s="108"/>
      <c r="L96" s="109"/>
      <c r="M96" s="109"/>
      <c r="N96" s="110"/>
      <c r="O96" s="108"/>
      <c r="P96" s="109"/>
      <c r="Q96" s="109"/>
      <c r="R96" s="110"/>
      <c r="S96" s="108">
        <v>1</v>
      </c>
      <c r="T96" s="109">
        <v>2</v>
      </c>
      <c r="U96" s="109" t="s">
        <v>14</v>
      </c>
      <c r="V96" s="110">
        <v>4</v>
      </c>
      <c r="W96" s="108"/>
      <c r="X96" s="109"/>
      <c r="Y96" s="109"/>
      <c r="Z96" s="110"/>
      <c r="AA96" s="108"/>
      <c r="AB96" s="109"/>
      <c r="AC96" s="109"/>
      <c r="AD96" s="110"/>
      <c r="AE96" s="108"/>
      <c r="AF96" s="109"/>
      <c r="AG96" s="109"/>
      <c r="AH96" s="111"/>
      <c r="AI96" s="100"/>
    </row>
    <row r="97" spans="1:35" ht="19.5" thickBot="1" x14ac:dyDescent="0.35">
      <c r="A97" s="95" t="s">
        <v>319</v>
      </c>
      <c r="B97" s="358"/>
      <c r="C97" s="113" t="s">
        <v>255</v>
      </c>
      <c r="D97" s="102" t="s">
        <v>38</v>
      </c>
      <c r="E97" s="102" t="s">
        <v>404</v>
      </c>
      <c r="F97" s="103" t="s">
        <v>463</v>
      </c>
      <c r="G97" s="108"/>
      <c r="H97" s="109"/>
      <c r="I97" s="109"/>
      <c r="J97" s="110"/>
      <c r="K97" s="108"/>
      <c r="L97" s="109"/>
      <c r="M97" s="109"/>
      <c r="N97" s="110"/>
      <c r="O97" s="108"/>
      <c r="P97" s="109"/>
      <c r="Q97" s="109"/>
      <c r="R97" s="110"/>
      <c r="S97" s="108"/>
      <c r="T97" s="109"/>
      <c r="U97" s="109"/>
      <c r="V97" s="110"/>
      <c r="W97" s="108">
        <v>1</v>
      </c>
      <c r="X97" s="109">
        <v>3</v>
      </c>
      <c r="Y97" s="109" t="s">
        <v>24</v>
      </c>
      <c r="Z97" s="110">
        <v>4</v>
      </c>
      <c r="AA97" s="108"/>
      <c r="AB97" s="109"/>
      <c r="AC97" s="109"/>
      <c r="AD97" s="110"/>
      <c r="AE97" s="108"/>
      <c r="AF97" s="109"/>
      <c r="AG97" s="109"/>
      <c r="AH97" s="109"/>
      <c r="AI97" s="100"/>
    </row>
    <row r="98" spans="1:35" ht="19.5" thickBot="1" x14ac:dyDescent="0.35">
      <c r="A98" s="95" t="s">
        <v>320</v>
      </c>
      <c r="B98" s="358"/>
      <c r="C98" s="113" t="s">
        <v>259</v>
      </c>
      <c r="D98" s="102" t="s">
        <v>36</v>
      </c>
      <c r="E98" s="102" t="s">
        <v>385</v>
      </c>
      <c r="F98" s="103" t="s">
        <v>464</v>
      </c>
      <c r="G98" s="142"/>
      <c r="H98" s="143"/>
      <c r="I98" s="143"/>
      <c r="J98" s="144"/>
      <c r="K98" s="142"/>
      <c r="L98" s="143"/>
      <c r="M98" s="143"/>
      <c r="N98" s="144"/>
      <c r="O98" s="142"/>
      <c r="P98" s="143"/>
      <c r="Q98" s="143"/>
      <c r="R98" s="144"/>
      <c r="S98" s="142"/>
      <c r="T98" s="143"/>
      <c r="U98" s="143"/>
      <c r="V98" s="144"/>
      <c r="W98" s="142">
        <v>2</v>
      </c>
      <c r="X98" s="143">
        <v>2</v>
      </c>
      <c r="Y98" s="143" t="s">
        <v>24</v>
      </c>
      <c r="Z98" s="144">
        <v>4</v>
      </c>
      <c r="AA98" s="142"/>
      <c r="AB98" s="143"/>
      <c r="AC98" s="143"/>
      <c r="AD98" s="144"/>
      <c r="AE98" s="142"/>
      <c r="AF98" s="143"/>
      <c r="AG98" s="143"/>
      <c r="AH98" s="145"/>
      <c r="AI98" s="100"/>
    </row>
    <row r="99" spans="1:35" ht="19.5" thickBot="1" x14ac:dyDescent="0.35">
      <c r="A99" s="95" t="s">
        <v>321</v>
      </c>
      <c r="B99" s="358"/>
      <c r="C99" s="113"/>
      <c r="D99" s="102" t="s">
        <v>143</v>
      </c>
      <c r="E99" s="112" t="s">
        <v>429</v>
      </c>
      <c r="F99" s="112" t="s">
        <v>465</v>
      </c>
      <c r="G99" s="108"/>
      <c r="H99" s="109"/>
      <c r="I99" s="109"/>
      <c r="J99" s="110"/>
      <c r="K99" s="108"/>
      <c r="L99" s="109"/>
      <c r="M99" s="109"/>
      <c r="N99" s="110"/>
      <c r="O99" s="108"/>
      <c r="P99" s="109"/>
      <c r="Q99" s="109"/>
      <c r="R99" s="110"/>
      <c r="S99" s="108"/>
      <c r="T99" s="109"/>
      <c r="U99" s="109"/>
      <c r="V99" s="110"/>
      <c r="W99" s="108">
        <v>1</v>
      </c>
      <c r="X99" s="109">
        <v>2</v>
      </c>
      <c r="Y99" s="109" t="s">
        <v>22</v>
      </c>
      <c r="Z99" s="110">
        <v>4</v>
      </c>
      <c r="AA99" s="108"/>
      <c r="AB99" s="109"/>
      <c r="AC99" s="109"/>
      <c r="AD99" s="110"/>
      <c r="AE99" s="108"/>
      <c r="AF99" s="109"/>
      <c r="AG99" s="109"/>
      <c r="AH99" s="111"/>
      <c r="AI99" s="100"/>
    </row>
    <row r="100" spans="1:35" ht="38.25" thickBot="1" x14ac:dyDescent="0.35">
      <c r="A100" s="95" t="s">
        <v>322</v>
      </c>
      <c r="B100" s="358"/>
      <c r="C100" s="113" t="s">
        <v>259</v>
      </c>
      <c r="D100" s="102" t="s">
        <v>77</v>
      </c>
      <c r="E100" s="112" t="s">
        <v>386</v>
      </c>
      <c r="F100" s="112" t="s">
        <v>466</v>
      </c>
      <c r="G100" s="108"/>
      <c r="H100" s="109"/>
      <c r="I100" s="109"/>
      <c r="J100" s="110"/>
      <c r="K100" s="108"/>
      <c r="L100" s="109"/>
      <c r="M100" s="109"/>
      <c r="N100" s="110"/>
      <c r="O100" s="108"/>
      <c r="P100" s="109"/>
      <c r="Q100" s="109"/>
      <c r="R100" s="110"/>
      <c r="S100" s="108"/>
      <c r="T100" s="109"/>
      <c r="U100" s="109"/>
      <c r="V100" s="110"/>
      <c r="W100" s="108"/>
      <c r="X100" s="109"/>
      <c r="Y100" s="109"/>
      <c r="Z100" s="110"/>
      <c r="AA100" s="108">
        <v>2</v>
      </c>
      <c r="AB100" s="109">
        <v>2</v>
      </c>
      <c r="AC100" s="109" t="s">
        <v>24</v>
      </c>
      <c r="AD100" s="110">
        <v>4</v>
      </c>
      <c r="AE100" s="108"/>
      <c r="AF100" s="109"/>
      <c r="AG100" s="109"/>
      <c r="AH100" s="111"/>
      <c r="AI100" s="100"/>
    </row>
    <row r="101" spans="1:35" ht="19.5" thickBot="1" x14ac:dyDescent="0.35">
      <c r="A101" s="95" t="s">
        <v>323</v>
      </c>
      <c r="B101" s="358"/>
      <c r="C101" s="113"/>
      <c r="D101" s="102" t="s">
        <v>76</v>
      </c>
      <c r="E101" s="102" t="s">
        <v>431</v>
      </c>
      <c r="F101" s="103" t="s">
        <v>467</v>
      </c>
      <c r="G101" s="148"/>
      <c r="H101" s="149"/>
      <c r="I101" s="149"/>
      <c r="J101" s="150"/>
      <c r="K101" s="148"/>
      <c r="L101" s="149"/>
      <c r="M101" s="149"/>
      <c r="N101" s="150"/>
      <c r="O101" s="148"/>
      <c r="P101" s="149"/>
      <c r="Q101" s="149"/>
      <c r="R101" s="150"/>
      <c r="S101" s="148"/>
      <c r="T101" s="149"/>
      <c r="U101" s="149"/>
      <c r="V101" s="150"/>
      <c r="W101" s="148"/>
      <c r="X101" s="149"/>
      <c r="Y101" s="149"/>
      <c r="Z101" s="150"/>
      <c r="AA101" s="108">
        <v>1</v>
      </c>
      <c r="AB101" s="109">
        <v>3</v>
      </c>
      <c r="AC101" s="109" t="s">
        <v>22</v>
      </c>
      <c r="AD101" s="110">
        <v>4</v>
      </c>
      <c r="AE101" s="148"/>
      <c r="AF101" s="149"/>
      <c r="AG101" s="149"/>
      <c r="AH101" s="149"/>
      <c r="AI101" s="100"/>
    </row>
    <row r="102" spans="1:35" ht="19.5" thickBot="1" x14ac:dyDescent="0.35">
      <c r="A102" s="95" t="s">
        <v>324</v>
      </c>
      <c r="B102" s="358"/>
      <c r="C102" s="113"/>
      <c r="D102" s="102" t="s">
        <v>74</v>
      </c>
      <c r="E102" s="102" t="s">
        <v>432</v>
      </c>
      <c r="F102" s="103" t="s">
        <v>468</v>
      </c>
      <c r="G102" s="142"/>
      <c r="H102" s="143"/>
      <c r="I102" s="143"/>
      <c r="J102" s="144"/>
      <c r="K102" s="142"/>
      <c r="L102" s="143"/>
      <c r="M102" s="143"/>
      <c r="N102" s="144"/>
      <c r="O102" s="142"/>
      <c r="P102" s="143"/>
      <c r="Q102" s="143"/>
      <c r="R102" s="144"/>
      <c r="S102" s="142"/>
      <c r="T102" s="143"/>
      <c r="U102" s="143"/>
      <c r="V102" s="144"/>
      <c r="W102" s="142"/>
      <c r="X102" s="143"/>
      <c r="Y102" s="143"/>
      <c r="Z102" s="144"/>
      <c r="AA102" s="142">
        <v>1</v>
      </c>
      <c r="AB102" s="143">
        <v>3</v>
      </c>
      <c r="AC102" s="143" t="s">
        <v>22</v>
      </c>
      <c r="AD102" s="144">
        <v>4</v>
      </c>
      <c r="AE102" s="142"/>
      <c r="AF102" s="143"/>
      <c r="AG102" s="143"/>
      <c r="AH102" s="145"/>
      <c r="AI102" s="100"/>
    </row>
    <row r="103" spans="1:35" ht="38.25" thickBot="1" x14ac:dyDescent="0.35">
      <c r="A103" s="95" t="s">
        <v>325</v>
      </c>
      <c r="B103" s="358"/>
      <c r="C103" s="113"/>
      <c r="D103" s="102" t="s">
        <v>209</v>
      </c>
      <c r="E103" s="102" t="s">
        <v>434</v>
      </c>
      <c r="F103" s="103" t="s">
        <v>469</v>
      </c>
      <c r="G103" s="108"/>
      <c r="H103" s="109"/>
      <c r="I103" s="109"/>
      <c r="J103" s="110"/>
      <c r="K103" s="108"/>
      <c r="L103" s="109"/>
      <c r="M103" s="109"/>
      <c r="N103" s="110"/>
      <c r="O103" s="108"/>
      <c r="P103" s="109"/>
      <c r="Q103" s="109"/>
      <c r="R103" s="110"/>
      <c r="S103" s="108"/>
      <c r="T103" s="109"/>
      <c r="U103" s="109"/>
      <c r="V103" s="110"/>
      <c r="W103" s="108"/>
      <c r="X103" s="109"/>
      <c r="Y103" s="109"/>
      <c r="Z103" s="110"/>
      <c r="AA103" s="108"/>
      <c r="AB103" s="109"/>
      <c r="AC103" s="109"/>
      <c r="AD103" s="110"/>
      <c r="AE103" s="108">
        <v>0</v>
      </c>
      <c r="AF103" s="109">
        <v>3</v>
      </c>
      <c r="AG103" s="109" t="s">
        <v>24</v>
      </c>
      <c r="AH103" s="111">
        <v>3</v>
      </c>
      <c r="AI103" s="100"/>
    </row>
    <row r="104" spans="1:35" ht="19.5" thickBot="1" x14ac:dyDescent="0.35">
      <c r="A104" s="95" t="s">
        <v>326</v>
      </c>
      <c r="B104" s="358"/>
      <c r="C104" s="113"/>
      <c r="D104" s="102" t="s">
        <v>265</v>
      </c>
      <c r="E104" s="102" t="s">
        <v>387</v>
      </c>
      <c r="F104" s="103" t="s">
        <v>470</v>
      </c>
      <c r="G104" s="108">
        <v>2</v>
      </c>
      <c r="H104" s="109">
        <v>0</v>
      </c>
      <c r="I104" s="109" t="s">
        <v>22</v>
      </c>
      <c r="J104" s="110">
        <v>3</v>
      </c>
      <c r="K104" s="108"/>
      <c r="L104" s="109"/>
      <c r="M104" s="109"/>
      <c r="N104" s="110"/>
      <c r="O104" s="108"/>
      <c r="P104" s="109"/>
      <c r="Q104" s="109"/>
      <c r="R104" s="110"/>
      <c r="S104" s="108"/>
      <c r="T104" s="109"/>
      <c r="U104" s="109"/>
      <c r="V104" s="110"/>
      <c r="W104" s="108"/>
      <c r="X104" s="109"/>
      <c r="Y104" s="109"/>
      <c r="Z104" s="110"/>
      <c r="AA104" s="108"/>
      <c r="AB104" s="109"/>
      <c r="AC104" s="109"/>
      <c r="AD104" s="110"/>
      <c r="AE104" s="108"/>
      <c r="AF104" s="109"/>
      <c r="AG104" s="109"/>
      <c r="AH104" s="111"/>
      <c r="AI104" s="100"/>
    </row>
    <row r="105" spans="1:35" ht="19.5" thickBot="1" x14ac:dyDescent="0.35">
      <c r="A105" s="95" t="s">
        <v>327</v>
      </c>
      <c r="B105" s="358"/>
      <c r="C105" s="113"/>
      <c r="D105" s="102" t="s">
        <v>266</v>
      </c>
      <c r="E105" s="102" t="s">
        <v>388</v>
      </c>
      <c r="F105" s="103" t="s">
        <v>471</v>
      </c>
      <c r="G105" s="108"/>
      <c r="H105" s="109"/>
      <c r="I105" s="109"/>
      <c r="J105" s="110"/>
      <c r="K105" s="108"/>
      <c r="L105" s="109"/>
      <c r="M105" s="109"/>
      <c r="N105" s="110"/>
      <c r="O105" s="108"/>
      <c r="P105" s="109"/>
      <c r="Q105" s="109"/>
      <c r="R105" s="110"/>
      <c r="S105" s="108"/>
      <c r="T105" s="109"/>
      <c r="U105" s="109"/>
      <c r="V105" s="110"/>
      <c r="W105" s="108"/>
      <c r="X105" s="109"/>
      <c r="Y105" s="109"/>
      <c r="Z105" s="110"/>
      <c r="AA105" s="108"/>
      <c r="AB105" s="109"/>
      <c r="AC105" s="109"/>
      <c r="AD105" s="110"/>
      <c r="AE105" s="108">
        <v>3</v>
      </c>
      <c r="AF105" s="109">
        <v>0</v>
      </c>
      <c r="AG105" s="109" t="s">
        <v>22</v>
      </c>
      <c r="AH105" s="109">
        <v>3</v>
      </c>
      <c r="AI105" s="100"/>
    </row>
    <row r="106" spans="1:35" ht="38.25" thickBot="1" x14ac:dyDescent="0.35">
      <c r="A106" s="95" t="s">
        <v>328</v>
      </c>
      <c r="B106" s="358"/>
      <c r="C106" s="113" t="s">
        <v>276</v>
      </c>
      <c r="D106" s="102" t="s">
        <v>443</v>
      </c>
      <c r="E106" s="102" t="s">
        <v>441</v>
      </c>
      <c r="F106" s="102" t="s">
        <v>472</v>
      </c>
      <c r="G106" s="142"/>
      <c r="H106" s="143"/>
      <c r="I106" s="143"/>
      <c r="J106" s="144"/>
      <c r="K106" s="142">
        <v>2</v>
      </c>
      <c r="L106" s="143">
        <v>3</v>
      </c>
      <c r="M106" s="143" t="s">
        <v>24</v>
      </c>
      <c r="N106" s="144">
        <v>5</v>
      </c>
      <c r="O106" s="142"/>
      <c r="P106" s="143"/>
      <c r="Q106" s="143"/>
      <c r="R106" s="144"/>
      <c r="S106" s="142"/>
      <c r="T106" s="143"/>
      <c r="U106" s="143"/>
      <c r="V106" s="144"/>
      <c r="W106" s="142"/>
      <c r="X106" s="143"/>
      <c r="Y106" s="143"/>
      <c r="Z106" s="144"/>
      <c r="AA106" s="142"/>
      <c r="AB106" s="143"/>
      <c r="AC106" s="143"/>
      <c r="AD106" s="144"/>
      <c r="AE106" s="142"/>
      <c r="AF106" s="143"/>
      <c r="AG106" s="143"/>
      <c r="AH106" s="144"/>
      <c r="AI106" s="146"/>
    </row>
    <row r="107" spans="1:35" ht="19.5" thickBot="1" x14ac:dyDescent="0.35">
      <c r="A107" s="95" t="s">
        <v>329</v>
      </c>
      <c r="B107" s="358"/>
      <c r="C107" s="113" t="s">
        <v>275</v>
      </c>
      <c r="D107" s="102" t="s">
        <v>31</v>
      </c>
      <c r="E107" s="102" t="s">
        <v>374</v>
      </c>
      <c r="F107" s="102" t="s">
        <v>473</v>
      </c>
      <c r="G107" s="108"/>
      <c r="H107" s="109"/>
      <c r="I107" s="109"/>
      <c r="J107" s="110"/>
      <c r="K107" s="108"/>
      <c r="L107" s="109"/>
      <c r="M107" s="109"/>
      <c r="N107" s="110"/>
      <c r="O107" s="108">
        <v>3</v>
      </c>
      <c r="P107" s="109">
        <v>1</v>
      </c>
      <c r="Q107" s="109" t="s">
        <v>22</v>
      </c>
      <c r="R107" s="110">
        <v>4</v>
      </c>
      <c r="S107" s="108"/>
      <c r="T107" s="109"/>
      <c r="U107" s="109"/>
      <c r="V107" s="110"/>
      <c r="W107" s="108"/>
      <c r="X107" s="109"/>
      <c r="Y107" s="109"/>
      <c r="Z107" s="110"/>
      <c r="AA107" s="108"/>
      <c r="AB107" s="109"/>
      <c r="AC107" s="109"/>
      <c r="AD107" s="110"/>
      <c r="AE107" s="108"/>
      <c r="AF107" s="109"/>
      <c r="AG107" s="109"/>
      <c r="AH107" s="110"/>
      <c r="AI107" s="146"/>
    </row>
    <row r="108" spans="1:35" ht="19.5" thickBot="1" x14ac:dyDescent="0.35">
      <c r="A108" s="95" t="s">
        <v>330</v>
      </c>
      <c r="B108" s="358"/>
      <c r="C108" s="113"/>
      <c r="D108" s="102" t="s">
        <v>28</v>
      </c>
      <c r="E108" s="102" t="s">
        <v>391</v>
      </c>
      <c r="F108" s="102" t="s">
        <v>474</v>
      </c>
      <c r="G108" s="108"/>
      <c r="H108" s="109"/>
      <c r="I108" s="109"/>
      <c r="J108" s="110"/>
      <c r="K108" s="108"/>
      <c r="L108" s="109"/>
      <c r="M108" s="109"/>
      <c r="N108" s="110"/>
      <c r="O108" s="108">
        <v>2</v>
      </c>
      <c r="P108" s="109">
        <v>2</v>
      </c>
      <c r="Q108" s="109" t="s">
        <v>22</v>
      </c>
      <c r="R108" s="110">
        <v>4</v>
      </c>
      <c r="S108" s="108"/>
      <c r="T108" s="109"/>
      <c r="U108" s="109"/>
      <c r="V108" s="110"/>
      <c r="W108" s="108"/>
      <c r="X108" s="109"/>
      <c r="Y108" s="109"/>
      <c r="Z108" s="110"/>
      <c r="AA108" s="108"/>
      <c r="AB108" s="109"/>
      <c r="AC108" s="109"/>
      <c r="AD108" s="110"/>
      <c r="AE108" s="108"/>
      <c r="AF108" s="109"/>
      <c r="AG108" s="109"/>
      <c r="AH108" s="110"/>
      <c r="AI108" s="146"/>
    </row>
    <row r="109" spans="1:35" ht="19.5" thickBot="1" x14ac:dyDescent="0.35">
      <c r="A109" s="95" t="s">
        <v>331</v>
      </c>
      <c r="B109" s="358"/>
      <c r="C109" s="113" t="s">
        <v>262</v>
      </c>
      <c r="D109" s="102" t="s">
        <v>101</v>
      </c>
      <c r="E109" s="102" t="s">
        <v>389</v>
      </c>
      <c r="F109" s="102" t="s">
        <v>475</v>
      </c>
      <c r="G109" s="108"/>
      <c r="H109" s="109"/>
      <c r="I109" s="109"/>
      <c r="J109" s="110"/>
      <c r="K109" s="108"/>
      <c r="L109" s="109"/>
      <c r="M109" s="109"/>
      <c r="N109" s="110"/>
      <c r="O109" s="108">
        <v>2</v>
      </c>
      <c r="P109" s="109">
        <v>2</v>
      </c>
      <c r="Q109" s="109" t="s">
        <v>24</v>
      </c>
      <c r="R109" s="110">
        <v>4</v>
      </c>
      <c r="S109" s="108"/>
      <c r="T109" s="109"/>
      <c r="U109" s="109"/>
      <c r="V109" s="110"/>
      <c r="W109" s="108"/>
      <c r="X109" s="109"/>
      <c r="Y109" s="109"/>
      <c r="Z109" s="110"/>
      <c r="AA109" s="108"/>
      <c r="AB109" s="109"/>
      <c r="AC109" s="109"/>
      <c r="AD109" s="110"/>
      <c r="AE109" s="108"/>
      <c r="AF109" s="109"/>
      <c r="AG109" s="109"/>
      <c r="AH109" s="110"/>
      <c r="AI109" s="146"/>
    </row>
    <row r="110" spans="1:35" ht="19.5" thickBot="1" x14ac:dyDescent="0.35">
      <c r="A110" s="95" t="s">
        <v>332</v>
      </c>
      <c r="B110" s="358"/>
      <c r="C110" s="113" t="s">
        <v>263</v>
      </c>
      <c r="D110" s="102" t="s">
        <v>97</v>
      </c>
      <c r="E110" s="102" t="s">
        <v>390</v>
      </c>
      <c r="F110" s="102" t="s">
        <v>476</v>
      </c>
      <c r="G110" s="108"/>
      <c r="H110" s="109"/>
      <c r="I110" s="109"/>
      <c r="J110" s="110"/>
      <c r="K110" s="108"/>
      <c r="L110" s="109"/>
      <c r="M110" s="109"/>
      <c r="N110" s="110"/>
      <c r="O110" s="108"/>
      <c r="P110" s="109"/>
      <c r="Q110" s="109"/>
      <c r="R110" s="110"/>
      <c r="S110" s="108">
        <v>2</v>
      </c>
      <c r="T110" s="109">
        <v>2</v>
      </c>
      <c r="U110" s="109" t="s">
        <v>24</v>
      </c>
      <c r="V110" s="110">
        <v>4</v>
      </c>
      <c r="W110" s="108"/>
      <c r="X110" s="109"/>
      <c r="Y110" s="109"/>
      <c r="Z110" s="110"/>
      <c r="AA110" s="108"/>
      <c r="AB110" s="109"/>
      <c r="AC110" s="109"/>
      <c r="AD110" s="110"/>
      <c r="AE110" s="108"/>
      <c r="AF110" s="109"/>
      <c r="AG110" s="109"/>
      <c r="AH110" s="110"/>
      <c r="AI110" s="146"/>
    </row>
    <row r="111" spans="1:35" ht="19.5" thickBot="1" x14ac:dyDescent="0.35">
      <c r="A111" s="95" t="s">
        <v>333</v>
      </c>
      <c r="B111" s="358"/>
      <c r="C111" s="113" t="s">
        <v>264</v>
      </c>
      <c r="D111" s="102" t="s">
        <v>104</v>
      </c>
      <c r="E111" s="102" t="s">
        <v>406</v>
      </c>
      <c r="F111" s="103" t="s">
        <v>476</v>
      </c>
      <c r="G111" s="108"/>
      <c r="H111" s="109"/>
      <c r="I111" s="109"/>
      <c r="J111" s="110"/>
      <c r="K111" s="108"/>
      <c r="L111" s="109"/>
      <c r="M111" s="109"/>
      <c r="N111" s="110"/>
      <c r="O111" s="108"/>
      <c r="P111" s="109"/>
      <c r="Q111" s="109"/>
      <c r="R111" s="110"/>
      <c r="S111" s="108"/>
      <c r="T111" s="109"/>
      <c r="U111" s="109"/>
      <c r="V111" s="110"/>
      <c r="W111" s="108">
        <v>2</v>
      </c>
      <c r="X111" s="109">
        <v>2</v>
      </c>
      <c r="Y111" s="109" t="s">
        <v>22</v>
      </c>
      <c r="Z111" s="110">
        <v>4</v>
      </c>
      <c r="AA111" s="108"/>
      <c r="AB111" s="109"/>
      <c r="AC111" s="109"/>
      <c r="AD111" s="110"/>
      <c r="AE111" s="108"/>
      <c r="AF111" s="109"/>
      <c r="AG111" s="109"/>
      <c r="AH111" s="110"/>
      <c r="AI111" s="147"/>
    </row>
    <row r="112" spans="1:35" ht="19.5" thickBot="1" x14ac:dyDescent="0.35">
      <c r="A112" s="95" t="s">
        <v>334</v>
      </c>
      <c r="B112" s="346" t="s">
        <v>106</v>
      </c>
      <c r="C112" s="113"/>
      <c r="D112" s="117" t="s">
        <v>180</v>
      </c>
      <c r="E112" s="117" t="s">
        <v>415</v>
      </c>
      <c r="F112" s="118" t="s">
        <v>501</v>
      </c>
      <c r="G112" s="104"/>
      <c r="H112" s="105"/>
      <c r="I112" s="105"/>
      <c r="J112" s="106"/>
      <c r="K112" s="104"/>
      <c r="L112" s="105"/>
      <c r="M112" s="105"/>
      <c r="N112" s="106"/>
      <c r="O112" s="104">
        <v>2</v>
      </c>
      <c r="P112" s="105">
        <v>1</v>
      </c>
      <c r="Q112" s="105" t="s">
        <v>24</v>
      </c>
      <c r="R112" s="106">
        <v>4</v>
      </c>
      <c r="S112" s="104"/>
      <c r="T112" s="105"/>
      <c r="U112" s="105"/>
      <c r="V112" s="106"/>
      <c r="W112" s="104"/>
      <c r="X112" s="105"/>
      <c r="Y112" s="105"/>
      <c r="Z112" s="106"/>
      <c r="AA112" s="104"/>
      <c r="AB112" s="105"/>
      <c r="AC112" s="105"/>
      <c r="AD112" s="106"/>
      <c r="AE112" s="104"/>
      <c r="AF112" s="105"/>
      <c r="AG112" s="105"/>
      <c r="AH112" s="106"/>
      <c r="AI112" s="146"/>
    </row>
    <row r="113" spans="1:35" ht="38.25" thickBot="1" x14ac:dyDescent="0.35">
      <c r="A113" s="95" t="s">
        <v>335</v>
      </c>
      <c r="B113" s="347"/>
      <c r="C113" s="113"/>
      <c r="D113" s="117" t="s">
        <v>82</v>
      </c>
      <c r="E113" s="117" t="s">
        <v>416</v>
      </c>
      <c r="F113" s="118" t="s">
        <v>502</v>
      </c>
      <c r="G113" s="142"/>
      <c r="H113" s="143"/>
      <c r="I113" s="143"/>
      <c r="J113" s="144"/>
      <c r="K113" s="142"/>
      <c r="L113" s="143"/>
      <c r="M113" s="143"/>
      <c r="N113" s="144"/>
      <c r="O113" s="142"/>
      <c r="P113" s="143"/>
      <c r="Q113" s="143"/>
      <c r="R113" s="144"/>
      <c r="S113" s="142">
        <v>1</v>
      </c>
      <c r="T113" s="143">
        <v>2</v>
      </c>
      <c r="U113" s="143" t="s">
        <v>22</v>
      </c>
      <c r="V113" s="144">
        <v>4</v>
      </c>
      <c r="W113" s="142"/>
      <c r="X113" s="143"/>
      <c r="Y113" s="143"/>
      <c r="Z113" s="144"/>
      <c r="AA113" s="142"/>
      <c r="AB113" s="143"/>
      <c r="AC113" s="143"/>
      <c r="AD113" s="144"/>
      <c r="AE113" s="142"/>
      <c r="AF113" s="143"/>
      <c r="AG113" s="143"/>
      <c r="AH113" s="144"/>
      <c r="AI113" s="146"/>
    </row>
    <row r="114" spans="1:35" ht="19.5" thickBot="1" x14ac:dyDescent="0.35">
      <c r="A114" s="95" t="s">
        <v>348</v>
      </c>
      <c r="B114" s="347"/>
      <c r="C114" s="113"/>
      <c r="D114" s="119" t="s">
        <v>40</v>
      </c>
      <c r="E114" s="119" t="s">
        <v>417</v>
      </c>
      <c r="F114" s="118" t="s">
        <v>503</v>
      </c>
      <c r="G114" s="108"/>
      <c r="H114" s="109"/>
      <c r="I114" s="109"/>
      <c r="J114" s="110"/>
      <c r="K114" s="108"/>
      <c r="L114" s="109"/>
      <c r="M114" s="109"/>
      <c r="N114" s="110"/>
      <c r="O114" s="108"/>
      <c r="P114" s="109"/>
      <c r="Q114" s="109"/>
      <c r="R114" s="110"/>
      <c r="S114" s="108">
        <v>2</v>
      </c>
      <c r="T114" s="109">
        <v>2</v>
      </c>
      <c r="U114" s="109" t="s">
        <v>24</v>
      </c>
      <c r="V114" s="110">
        <v>4</v>
      </c>
      <c r="W114" s="108"/>
      <c r="X114" s="109"/>
      <c r="Y114" s="109"/>
      <c r="Z114" s="110"/>
      <c r="AA114" s="108"/>
      <c r="AB114" s="109"/>
      <c r="AC114" s="109"/>
      <c r="AD114" s="110"/>
      <c r="AE114" s="108"/>
      <c r="AF114" s="109"/>
      <c r="AG114" s="109"/>
      <c r="AH114" s="110"/>
      <c r="AI114" s="146"/>
    </row>
    <row r="115" spans="1:35" ht="19.5" thickBot="1" x14ac:dyDescent="0.35">
      <c r="A115" s="95" t="s">
        <v>349</v>
      </c>
      <c r="B115" s="347"/>
      <c r="C115" s="113"/>
      <c r="D115" s="119" t="s">
        <v>181</v>
      </c>
      <c r="E115" s="119" t="s">
        <v>425</v>
      </c>
      <c r="F115" s="118" t="s">
        <v>504</v>
      </c>
      <c r="G115" s="108"/>
      <c r="H115" s="109"/>
      <c r="I115" s="109"/>
      <c r="J115" s="110"/>
      <c r="K115" s="108"/>
      <c r="L115" s="109"/>
      <c r="M115" s="109"/>
      <c r="N115" s="110"/>
      <c r="O115" s="108"/>
      <c r="P115" s="109"/>
      <c r="Q115" s="109"/>
      <c r="R115" s="110"/>
      <c r="S115" s="108">
        <v>2</v>
      </c>
      <c r="T115" s="109">
        <v>2</v>
      </c>
      <c r="U115" s="109" t="s">
        <v>22</v>
      </c>
      <c r="V115" s="110">
        <v>4</v>
      </c>
      <c r="W115" s="108"/>
      <c r="X115" s="109"/>
      <c r="Y115" s="109"/>
      <c r="Z115" s="110"/>
      <c r="AA115" s="108"/>
      <c r="AB115" s="109"/>
      <c r="AC115" s="109"/>
      <c r="AD115" s="110"/>
      <c r="AE115" s="108"/>
      <c r="AF115" s="109"/>
      <c r="AG115" s="109"/>
      <c r="AH115" s="110"/>
      <c r="AI115" s="146"/>
    </row>
    <row r="116" spans="1:35" ht="19.5" thickBot="1" x14ac:dyDescent="0.35">
      <c r="A116" s="95" t="s">
        <v>350</v>
      </c>
      <c r="B116" s="347"/>
      <c r="C116" s="113"/>
      <c r="D116" s="119" t="s">
        <v>41</v>
      </c>
      <c r="E116" s="119" t="s">
        <v>418</v>
      </c>
      <c r="F116" s="119" t="s">
        <v>505</v>
      </c>
      <c r="G116" s="108"/>
      <c r="H116" s="109"/>
      <c r="I116" s="109"/>
      <c r="J116" s="110"/>
      <c r="K116" s="108"/>
      <c r="L116" s="109"/>
      <c r="M116" s="109"/>
      <c r="N116" s="110"/>
      <c r="O116" s="108"/>
      <c r="P116" s="109"/>
      <c r="Q116" s="109"/>
      <c r="R116" s="110"/>
      <c r="S116" s="108"/>
      <c r="T116" s="109"/>
      <c r="U116" s="109"/>
      <c r="V116" s="110"/>
      <c r="W116" s="108">
        <v>1</v>
      </c>
      <c r="X116" s="109">
        <v>2</v>
      </c>
      <c r="Y116" s="109" t="s">
        <v>24</v>
      </c>
      <c r="Z116" s="110">
        <v>4</v>
      </c>
      <c r="AA116" s="108"/>
      <c r="AB116" s="109"/>
      <c r="AC116" s="109"/>
      <c r="AD116" s="110"/>
      <c r="AE116" s="108"/>
      <c r="AF116" s="109"/>
      <c r="AG116" s="109"/>
      <c r="AH116" s="110"/>
      <c r="AI116" s="146"/>
    </row>
    <row r="117" spans="1:35" ht="19.5" thickBot="1" x14ac:dyDescent="0.35">
      <c r="A117" s="95" t="s">
        <v>352</v>
      </c>
      <c r="B117" s="347"/>
      <c r="C117" s="113">
        <v>23</v>
      </c>
      <c r="D117" s="119" t="s">
        <v>79</v>
      </c>
      <c r="E117" s="119" t="s">
        <v>420</v>
      </c>
      <c r="F117" s="118" t="s">
        <v>506</v>
      </c>
      <c r="G117" s="142"/>
      <c r="H117" s="143"/>
      <c r="I117" s="143"/>
      <c r="J117" s="144"/>
      <c r="K117" s="142"/>
      <c r="L117" s="143"/>
      <c r="M117" s="143"/>
      <c r="N117" s="144"/>
      <c r="O117" s="142"/>
      <c r="P117" s="143"/>
      <c r="Q117" s="143"/>
      <c r="R117" s="144"/>
      <c r="S117" s="142">
        <v>1</v>
      </c>
      <c r="T117" s="143">
        <v>2</v>
      </c>
      <c r="U117" s="143" t="s">
        <v>24</v>
      </c>
      <c r="V117" s="144">
        <v>4</v>
      </c>
      <c r="W117" s="142"/>
      <c r="X117" s="143"/>
      <c r="Y117" s="143"/>
      <c r="Z117" s="144"/>
      <c r="AA117" s="142"/>
      <c r="AB117" s="143"/>
      <c r="AC117" s="143"/>
      <c r="AD117" s="144"/>
      <c r="AE117" s="142"/>
      <c r="AF117" s="143"/>
      <c r="AG117" s="143"/>
      <c r="AH117" s="144"/>
      <c r="AI117" s="147"/>
    </row>
    <row r="118" spans="1:35" ht="19.5" thickBot="1" x14ac:dyDescent="0.35">
      <c r="A118" s="95" t="s">
        <v>353</v>
      </c>
      <c r="B118" s="347"/>
      <c r="C118" s="113"/>
      <c r="D118" s="119" t="s">
        <v>359</v>
      </c>
      <c r="E118" s="119" t="s">
        <v>419</v>
      </c>
      <c r="F118" s="118" t="s">
        <v>507</v>
      </c>
      <c r="G118" s="139"/>
      <c r="H118" s="140"/>
      <c r="I118" s="140"/>
      <c r="J118" s="141"/>
      <c r="K118" s="139"/>
      <c r="L118" s="140"/>
      <c r="M118" s="140"/>
      <c r="N118" s="141"/>
      <c r="O118" s="139"/>
      <c r="P118" s="140"/>
      <c r="Q118" s="140"/>
      <c r="R118" s="141"/>
      <c r="S118" s="139"/>
      <c r="T118" s="140"/>
      <c r="U118" s="140"/>
      <c r="V118" s="141"/>
      <c r="W118" s="139"/>
      <c r="X118" s="140"/>
      <c r="Y118" s="140"/>
      <c r="Z118" s="141"/>
      <c r="AA118" s="139">
        <v>1</v>
      </c>
      <c r="AB118" s="140">
        <v>3</v>
      </c>
      <c r="AC118" s="140" t="s">
        <v>24</v>
      </c>
      <c r="AD118" s="141">
        <v>4</v>
      </c>
      <c r="AE118" s="139"/>
      <c r="AF118" s="140"/>
      <c r="AG118" s="140"/>
      <c r="AH118" s="141"/>
      <c r="AI118" s="147"/>
    </row>
    <row r="119" spans="1:35" ht="19.5" thickBot="1" x14ac:dyDescent="0.35">
      <c r="A119" s="95" t="s">
        <v>354</v>
      </c>
      <c r="B119" s="347"/>
      <c r="C119" s="113"/>
      <c r="D119" s="119" t="s">
        <v>83</v>
      </c>
      <c r="E119" s="119" t="s">
        <v>421</v>
      </c>
      <c r="F119" s="118" t="s">
        <v>508</v>
      </c>
      <c r="G119" s="139"/>
      <c r="H119" s="140"/>
      <c r="I119" s="140"/>
      <c r="J119" s="141"/>
      <c r="K119" s="139"/>
      <c r="L119" s="140"/>
      <c r="M119" s="140"/>
      <c r="N119" s="141"/>
      <c r="O119" s="139"/>
      <c r="P119" s="140"/>
      <c r="Q119" s="140"/>
      <c r="R119" s="141"/>
      <c r="S119" s="139"/>
      <c r="T119" s="140"/>
      <c r="U119" s="140"/>
      <c r="V119" s="141"/>
      <c r="W119" s="139"/>
      <c r="X119" s="140"/>
      <c r="Y119" s="140"/>
      <c r="Z119" s="141"/>
      <c r="AA119" s="139">
        <v>0</v>
      </c>
      <c r="AB119" s="140">
        <v>0</v>
      </c>
      <c r="AC119" s="140" t="s">
        <v>26</v>
      </c>
      <c r="AD119" s="141">
        <v>0</v>
      </c>
      <c r="AE119" s="139"/>
      <c r="AF119" s="140"/>
      <c r="AG119" s="140"/>
      <c r="AH119" s="141"/>
      <c r="AI119" s="147"/>
    </row>
    <row r="120" spans="1:35" ht="19.5" thickBot="1" x14ac:dyDescent="0.35">
      <c r="A120" s="95" t="s">
        <v>355</v>
      </c>
      <c r="B120" s="347"/>
      <c r="C120" s="113"/>
      <c r="D120" s="119" t="s">
        <v>42</v>
      </c>
      <c r="E120" s="119" t="s">
        <v>422</v>
      </c>
      <c r="F120" s="118" t="s">
        <v>509</v>
      </c>
      <c r="G120" s="139"/>
      <c r="H120" s="140"/>
      <c r="I120" s="140"/>
      <c r="J120" s="141"/>
      <c r="K120" s="139"/>
      <c r="L120" s="140"/>
      <c r="M120" s="140"/>
      <c r="N120" s="141"/>
      <c r="O120" s="139"/>
      <c r="P120" s="140"/>
      <c r="Q120" s="140"/>
      <c r="R120" s="141"/>
      <c r="S120" s="139"/>
      <c r="T120" s="140"/>
      <c r="U120" s="140"/>
      <c r="V120" s="141"/>
      <c r="W120" s="139">
        <v>2</v>
      </c>
      <c r="X120" s="140">
        <v>2</v>
      </c>
      <c r="Y120" s="140" t="s">
        <v>22</v>
      </c>
      <c r="Z120" s="141">
        <v>4</v>
      </c>
      <c r="AA120" s="139"/>
      <c r="AB120" s="140"/>
      <c r="AC120" s="140"/>
      <c r="AD120" s="141"/>
      <c r="AE120" s="139"/>
      <c r="AF120" s="140"/>
      <c r="AG120" s="140"/>
      <c r="AH120" s="141"/>
      <c r="AI120" s="147"/>
    </row>
    <row r="121" spans="1:35" ht="19.5" thickBot="1" x14ac:dyDescent="0.35">
      <c r="A121" s="95" t="s">
        <v>356</v>
      </c>
      <c r="B121" s="347"/>
      <c r="C121" s="113"/>
      <c r="D121" s="119" t="s">
        <v>80</v>
      </c>
      <c r="E121" s="119" t="s">
        <v>424</v>
      </c>
      <c r="F121" s="118" t="s">
        <v>510</v>
      </c>
      <c r="G121" s="139"/>
      <c r="H121" s="140"/>
      <c r="I121" s="140"/>
      <c r="J121" s="141"/>
      <c r="K121" s="139"/>
      <c r="L121" s="140"/>
      <c r="M121" s="140"/>
      <c r="N121" s="141"/>
      <c r="O121" s="139"/>
      <c r="P121" s="140"/>
      <c r="Q121" s="140"/>
      <c r="R121" s="141"/>
      <c r="S121" s="139"/>
      <c r="T121" s="140"/>
      <c r="U121" s="140"/>
      <c r="V121" s="141"/>
      <c r="W121" s="139"/>
      <c r="X121" s="140"/>
      <c r="Y121" s="140"/>
      <c r="Z121" s="141"/>
      <c r="AA121" s="139"/>
      <c r="AB121" s="140"/>
      <c r="AC121" s="140"/>
      <c r="AD121" s="141"/>
      <c r="AE121" s="139">
        <v>2</v>
      </c>
      <c r="AF121" s="140">
        <v>2</v>
      </c>
      <c r="AG121" s="140" t="s">
        <v>22</v>
      </c>
      <c r="AH121" s="141">
        <v>4</v>
      </c>
      <c r="AI121" s="147"/>
    </row>
    <row r="122" spans="1:35" ht="19.5" thickBot="1" x14ac:dyDescent="0.35">
      <c r="A122" s="95" t="s">
        <v>357</v>
      </c>
      <c r="B122" s="347"/>
      <c r="C122" s="113"/>
      <c r="D122" s="119" t="s">
        <v>43</v>
      </c>
      <c r="E122" s="119" t="s">
        <v>423</v>
      </c>
      <c r="F122" s="118" t="s">
        <v>511</v>
      </c>
      <c r="G122" s="139"/>
      <c r="H122" s="140"/>
      <c r="I122" s="140"/>
      <c r="J122" s="141"/>
      <c r="K122" s="139"/>
      <c r="L122" s="140"/>
      <c r="M122" s="140"/>
      <c r="N122" s="141"/>
      <c r="O122" s="139"/>
      <c r="P122" s="140"/>
      <c r="Q122" s="140"/>
      <c r="R122" s="141"/>
      <c r="S122" s="139"/>
      <c r="T122" s="140"/>
      <c r="U122" s="140"/>
      <c r="V122" s="141"/>
      <c r="W122" s="139"/>
      <c r="X122" s="140"/>
      <c r="Y122" s="140"/>
      <c r="Z122" s="141"/>
      <c r="AA122" s="139">
        <v>1</v>
      </c>
      <c r="AB122" s="140">
        <v>2</v>
      </c>
      <c r="AC122" s="140" t="s">
        <v>24</v>
      </c>
      <c r="AD122" s="141">
        <v>4</v>
      </c>
      <c r="AE122" s="139"/>
      <c r="AF122" s="140"/>
      <c r="AG122" s="140"/>
      <c r="AH122" s="141"/>
      <c r="AI122" s="147"/>
    </row>
    <row r="123" spans="1:35" ht="19.5" thickBot="1" x14ac:dyDescent="0.35">
      <c r="A123" s="95" t="s">
        <v>358</v>
      </c>
      <c r="B123" s="348"/>
      <c r="C123" s="29"/>
      <c r="D123" s="102" t="s">
        <v>44</v>
      </c>
      <c r="E123" s="102" t="s">
        <v>336</v>
      </c>
      <c r="F123" s="103" t="s">
        <v>488</v>
      </c>
      <c r="G123" s="114"/>
      <c r="H123" s="115"/>
      <c r="I123" s="115"/>
      <c r="J123" s="116"/>
      <c r="K123" s="114"/>
      <c r="L123" s="115"/>
      <c r="M123" s="115"/>
      <c r="N123" s="116"/>
      <c r="O123" s="114"/>
      <c r="P123" s="115"/>
      <c r="Q123" s="115"/>
      <c r="R123" s="116"/>
      <c r="S123" s="114"/>
      <c r="T123" s="115"/>
      <c r="U123" s="115"/>
      <c r="V123" s="116"/>
      <c r="W123" s="114"/>
      <c r="X123" s="115"/>
      <c r="Y123" s="115"/>
      <c r="Z123" s="116"/>
      <c r="AA123" s="114"/>
      <c r="AB123" s="115"/>
      <c r="AC123" s="115"/>
      <c r="AD123" s="116"/>
      <c r="AE123" s="114">
        <v>0</v>
      </c>
      <c r="AF123" s="115">
        <v>10</v>
      </c>
      <c r="AG123" s="115" t="s">
        <v>24</v>
      </c>
      <c r="AH123" s="116">
        <v>15</v>
      </c>
      <c r="AI123" s="146"/>
    </row>
    <row r="124" spans="1:35" ht="19.5" thickBot="1" x14ac:dyDescent="0.35">
      <c r="A124" s="133"/>
      <c r="B124" s="133"/>
      <c r="C124" s="134"/>
      <c r="D124" s="135" t="s">
        <v>48</v>
      </c>
      <c r="E124" s="135"/>
      <c r="F124" s="136"/>
      <c r="G124" s="170">
        <f>+G125+H125</f>
        <v>25</v>
      </c>
      <c r="H124" s="171"/>
      <c r="I124" s="171"/>
      <c r="J124" s="172"/>
      <c r="K124" s="170">
        <f>+K125+L125</f>
        <v>27</v>
      </c>
      <c r="L124" s="171"/>
      <c r="M124" s="171"/>
      <c r="N124" s="172"/>
      <c r="O124" s="173">
        <f>+O125+P125</f>
        <v>25</v>
      </c>
      <c r="P124" s="171"/>
      <c r="Q124" s="171"/>
      <c r="R124" s="172"/>
      <c r="S124" s="173">
        <f>+S125+T125</f>
        <v>25</v>
      </c>
      <c r="T124" s="171"/>
      <c r="U124" s="171"/>
      <c r="V124" s="172"/>
      <c r="W124" s="173">
        <f>+W125+X125</f>
        <v>26</v>
      </c>
      <c r="X124" s="171"/>
      <c r="Y124" s="171"/>
      <c r="Z124" s="172"/>
      <c r="AA124" s="173">
        <f>+AA125+AB125</f>
        <v>24</v>
      </c>
      <c r="AB124" s="171"/>
      <c r="AC124" s="171"/>
      <c r="AD124" s="172"/>
      <c r="AE124" s="173">
        <f>+AE125+AF125</f>
        <v>24</v>
      </c>
      <c r="AF124" s="171"/>
      <c r="AG124" s="171"/>
      <c r="AH124" s="172"/>
      <c r="AI124" s="137"/>
    </row>
    <row r="125" spans="1:35" ht="19.5" thickBot="1" x14ac:dyDescent="0.35">
      <c r="A125" s="95"/>
      <c r="B125" s="95"/>
      <c r="C125" s="29"/>
      <c r="D125" s="96"/>
      <c r="E125" s="96"/>
      <c r="F125" s="120" t="s">
        <v>49</v>
      </c>
      <c r="G125" s="166">
        <f t="shared" ref="G125:AH125" si="1">SUM(G76:G123)</f>
        <v>13</v>
      </c>
      <c r="H125" s="167">
        <f t="shared" si="1"/>
        <v>12</v>
      </c>
      <c r="I125" s="167">
        <f t="shared" si="1"/>
        <v>0</v>
      </c>
      <c r="J125" s="168">
        <f t="shared" si="1"/>
        <v>29</v>
      </c>
      <c r="K125" s="166">
        <f t="shared" si="1"/>
        <v>13</v>
      </c>
      <c r="L125" s="167">
        <f t="shared" si="1"/>
        <v>14</v>
      </c>
      <c r="M125" s="167">
        <f t="shared" si="1"/>
        <v>0</v>
      </c>
      <c r="N125" s="168">
        <f t="shared" si="1"/>
        <v>31</v>
      </c>
      <c r="O125" s="169">
        <f t="shared" si="1"/>
        <v>15</v>
      </c>
      <c r="P125" s="167">
        <f t="shared" si="1"/>
        <v>10</v>
      </c>
      <c r="Q125" s="167">
        <f t="shared" si="1"/>
        <v>0</v>
      </c>
      <c r="R125" s="174">
        <f t="shared" si="1"/>
        <v>28</v>
      </c>
      <c r="S125" s="166">
        <f t="shared" si="1"/>
        <v>11</v>
      </c>
      <c r="T125" s="167">
        <f t="shared" si="1"/>
        <v>14</v>
      </c>
      <c r="U125" s="167">
        <f t="shared" si="1"/>
        <v>0</v>
      </c>
      <c r="V125" s="168">
        <f t="shared" si="1"/>
        <v>28</v>
      </c>
      <c r="W125" s="169">
        <f t="shared" si="1"/>
        <v>11</v>
      </c>
      <c r="X125" s="167">
        <f t="shared" si="1"/>
        <v>15</v>
      </c>
      <c r="Y125" s="167">
        <f t="shared" si="1"/>
        <v>0</v>
      </c>
      <c r="Z125" s="168">
        <f t="shared" si="1"/>
        <v>28</v>
      </c>
      <c r="AA125" s="169">
        <f t="shared" si="1"/>
        <v>8</v>
      </c>
      <c r="AB125" s="167">
        <f t="shared" si="1"/>
        <v>16</v>
      </c>
      <c r="AC125" s="167">
        <f t="shared" si="1"/>
        <v>0</v>
      </c>
      <c r="AD125" s="168">
        <f t="shared" si="1"/>
        <v>25</v>
      </c>
      <c r="AE125" s="169">
        <f t="shared" si="1"/>
        <v>7</v>
      </c>
      <c r="AF125" s="167">
        <f t="shared" si="1"/>
        <v>17</v>
      </c>
      <c r="AG125" s="167">
        <f t="shared" si="1"/>
        <v>0</v>
      </c>
      <c r="AH125" s="168">
        <f t="shared" si="1"/>
        <v>29</v>
      </c>
      <c r="AI125" s="121"/>
    </row>
    <row r="126" spans="1:35" ht="19.5" thickBot="1" x14ac:dyDescent="0.35">
      <c r="A126" s="95"/>
      <c r="B126" s="359" t="s">
        <v>50</v>
      </c>
      <c r="C126" s="122"/>
      <c r="D126" s="96" t="s">
        <v>51</v>
      </c>
      <c r="E126" s="96" t="s">
        <v>337</v>
      </c>
      <c r="F126" s="120" t="s">
        <v>52</v>
      </c>
      <c r="G126" s="142"/>
      <c r="H126" s="143"/>
      <c r="I126" s="143">
        <f>COUNTIF(I76:I123,"s")</f>
        <v>0</v>
      </c>
      <c r="J126" s="144"/>
      <c r="K126" s="142"/>
      <c r="L126" s="143"/>
      <c r="M126" s="143">
        <f>COUNTIF(M76:M123,"s")</f>
        <v>1</v>
      </c>
      <c r="N126" s="144"/>
      <c r="O126" s="165"/>
      <c r="P126" s="143"/>
      <c r="Q126" s="143">
        <f>COUNTIF(Q76:Q123,"s")</f>
        <v>1</v>
      </c>
      <c r="R126" s="145"/>
      <c r="S126" s="142"/>
      <c r="T126" s="143"/>
      <c r="U126" s="143">
        <f>COUNTIF(U76:U123,"s")</f>
        <v>0</v>
      </c>
      <c r="V126" s="144"/>
      <c r="W126" s="165"/>
      <c r="X126" s="143"/>
      <c r="Y126" s="143">
        <f>COUNTIF(Y76:Y123,"s")</f>
        <v>0</v>
      </c>
      <c r="Z126" s="144"/>
      <c r="AA126" s="165"/>
      <c r="AB126" s="143"/>
      <c r="AC126" s="143">
        <f>COUNTIF(AC76:AC123,"s")</f>
        <v>1</v>
      </c>
      <c r="AD126" s="144"/>
      <c r="AE126" s="165"/>
      <c r="AF126" s="143"/>
      <c r="AG126" s="143">
        <f>COUNTIF(AG76:AG123,"s")</f>
        <v>0</v>
      </c>
      <c r="AH126" s="144"/>
      <c r="AI126" s="121"/>
    </row>
    <row r="127" spans="1:35" ht="19.5" thickBot="1" x14ac:dyDescent="0.35">
      <c r="A127" s="95"/>
      <c r="B127" s="359"/>
      <c r="C127" s="122"/>
      <c r="D127" s="96" t="s">
        <v>53</v>
      </c>
      <c r="E127" s="96" t="s">
        <v>338</v>
      </c>
      <c r="F127" s="120" t="s">
        <v>54</v>
      </c>
      <c r="G127" s="108"/>
      <c r="H127" s="109"/>
      <c r="I127" s="109">
        <f>COUNTIF(I76:I123,"k")</f>
        <v>4</v>
      </c>
      <c r="J127" s="110"/>
      <c r="K127" s="108"/>
      <c r="L127" s="109"/>
      <c r="M127" s="109">
        <f>COUNTIF(M76:M123,"k")</f>
        <v>4</v>
      </c>
      <c r="N127" s="110"/>
      <c r="O127" s="158"/>
      <c r="P127" s="109"/>
      <c r="Q127" s="109">
        <f>COUNTIF(Q76:Q123,"k")</f>
        <v>4</v>
      </c>
      <c r="R127" s="110"/>
      <c r="S127" s="158"/>
      <c r="T127" s="109"/>
      <c r="U127" s="109">
        <f>COUNTIF(U76:U123,"k")</f>
        <v>3</v>
      </c>
      <c r="V127" s="110"/>
      <c r="W127" s="158"/>
      <c r="X127" s="109"/>
      <c r="Y127" s="109">
        <f>COUNTIF(Y76:Y123,"k")</f>
        <v>3</v>
      </c>
      <c r="Z127" s="110"/>
      <c r="AA127" s="158"/>
      <c r="AB127" s="109"/>
      <c r="AC127" s="109">
        <f>COUNTIF(AC76:AC123,"k")</f>
        <v>3</v>
      </c>
      <c r="AD127" s="110"/>
      <c r="AE127" s="158"/>
      <c r="AF127" s="109"/>
      <c r="AG127" s="109">
        <f>COUNTIF(AG76:AG123,"k")</f>
        <v>3</v>
      </c>
      <c r="AH127" s="110"/>
      <c r="AI127" s="121"/>
    </row>
    <row r="128" spans="1:35" ht="19.5" thickBot="1" x14ac:dyDescent="0.35">
      <c r="A128" s="95"/>
      <c r="B128" s="359"/>
      <c r="C128" s="122"/>
      <c r="D128" s="96" t="s">
        <v>55</v>
      </c>
      <c r="E128" s="96" t="s">
        <v>339</v>
      </c>
      <c r="F128" s="120" t="s">
        <v>56</v>
      </c>
      <c r="G128" s="108"/>
      <c r="H128" s="109"/>
      <c r="I128" s="109">
        <f>COUNTIF(I76:I123,"é")</f>
        <v>2</v>
      </c>
      <c r="J128" s="110"/>
      <c r="K128" s="108"/>
      <c r="L128" s="109"/>
      <c r="M128" s="109">
        <f>COUNTIF(M76:M123,"é")</f>
        <v>3</v>
      </c>
      <c r="N128" s="110"/>
      <c r="O128" s="158"/>
      <c r="P128" s="109"/>
      <c r="Q128" s="109">
        <f>COUNTIF(Q76:Q123,"é")</f>
        <v>3</v>
      </c>
      <c r="R128" s="110"/>
      <c r="S128" s="158"/>
      <c r="T128" s="109"/>
      <c r="U128" s="109">
        <f>COUNTIF(U76:U123,"é")</f>
        <v>3</v>
      </c>
      <c r="V128" s="110"/>
      <c r="W128" s="158"/>
      <c r="X128" s="109"/>
      <c r="Y128" s="109">
        <f>COUNTIF(Y76:Y123,"é")</f>
        <v>4</v>
      </c>
      <c r="Z128" s="110"/>
      <c r="AA128" s="158"/>
      <c r="AB128" s="109"/>
      <c r="AC128" s="109">
        <f>COUNTIF(AC76:AC123,"é")</f>
        <v>3</v>
      </c>
      <c r="AD128" s="110"/>
      <c r="AE128" s="158"/>
      <c r="AF128" s="109"/>
      <c r="AG128" s="109">
        <f>COUNTIF(AG76:AG123,"é")</f>
        <v>2</v>
      </c>
      <c r="AH128" s="110"/>
      <c r="AI128" s="121"/>
    </row>
    <row r="129" spans="1:35" ht="19.5" thickBot="1" x14ac:dyDescent="0.35">
      <c r="A129" s="95"/>
      <c r="B129" s="95"/>
      <c r="C129" s="29"/>
      <c r="D129" s="96"/>
      <c r="E129" s="96"/>
      <c r="F129" s="97"/>
      <c r="G129" s="163"/>
      <c r="H129" s="161"/>
      <c r="I129" s="161"/>
      <c r="J129" s="162"/>
      <c r="K129" s="163"/>
      <c r="L129" s="161"/>
      <c r="M129" s="161"/>
      <c r="N129" s="162"/>
      <c r="O129" s="164"/>
      <c r="P129" s="161"/>
      <c r="Q129" s="161"/>
      <c r="R129" s="162"/>
      <c r="S129" s="164"/>
      <c r="T129" s="161"/>
      <c r="U129" s="161"/>
      <c r="V129" s="162"/>
      <c r="W129" s="164"/>
      <c r="X129" s="161"/>
      <c r="Y129" s="161"/>
      <c r="Z129" s="162"/>
      <c r="AA129" s="164"/>
      <c r="AB129" s="161"/>
      <c r="AC129" s="161"/>
      <c r="AD129" s="162"/>
      <c r="AE129" s="164"/>
      <c r="AF129" s="161"/>
      <c r="AG129" s="161"/>
      <c r="AH129" s="162"/>
      <c r="AI129" s="121"/>
    </row>
    <row r="130" spans="1:35" ht="21.75" thickBot="1" x14ac:dyDescent="0.35">
      <c r="A130" s="95"/>
      <c r="B130" s="123" t="s">
        <v>59</v>
      </c>
      <c r="C130" s="113"/>
      <c r="D130" s="96" t="s">
        <v>340</v>
      </c>
      <c r="E130" s="96" t="s">
        <v>341</v>
      </c>
      <c r="F130" s="120"/>
      <c r="G130" s="166"/>
      <c r="H130" s="167"/>
      <c r="I130" s="167"/>
      <c r="J130" s="168">
        <v>3</v>
      </c>
      <c r="K130" s="166"/>
      <c r="L130" s="167"/>
      <c r="M130" s="167"/>
      <c r="N130" s="168"/>
      <c r="O130" s="169"/>
      <c r="P130" s="167"/>
      <c r="Q130" s="167"/>
      <c r="R130" s="168"/>
      <c r="S130" s="169"/>
      <c r="T130" s="167"/>
      <c r="U130" s="167"/>
      <c r="V130" s="168">
        <v>3</v>
      </c>
      <c r="W130" s="169"/>
      <c r="X130" s="167"/>
      <c r="Y130" s="167"/>
      <c r="Z130" s="168">
        <v>3</v>
      </c>
      <c r="AA130" s="169"/>
      <c r="AB130" s="167"/>
      <c r="AC130" s="167"/>
      <c r="AD130" s="168">
        <v>3</v>
      </c>
      <c r="AE130" s="169"/>
      <c r="AF130" s="167"/>
      <c r="AG130" s="167"/>
      <c r="AH130" s="168"/>
      <c r="AI130" s="121"/>
    </row>
    <row r="131" spans="1:35" ht="19.5" thickBot="1" x14ac:dyDescent="0.35">
      <c r="A131" s="95"/>
      <c r="B131" s="95"/>
      <c r="C131" s="29"/>
      <c r="D131" s="96" t="s">
        <v>60</v>
      </c>
      <c r="E131" s="96" t="s">
        <v>342</v>
      </c>
      <c r="F131" s="120" t="s">
        <v>489</v>
      </c>
      <c r="G131" s="99"/>
      <c r="H131" s="169"/>
      <c r="I131" s="167"/>
      <c r="J131" s="168"/>
      <c r="K131" s="166"/>
      <c r="L131" s="167"/>
      <c r="M131" s="167"/>
      <c r="N131" s="168"/>
      <c r="O131" s="169"/>
      <c r="P131" s="167"/>
      <c r="Q131" s="167"/>
      <c r="R131" s="168"/>
      <c r="S131" s="169"/>
      <c r="T131" s="167"/>
      <c r="U131" s="167"/>
      <c r="V131" s="168"/>
      <c r="W131" s="169"/>
      <c r="X131" s="167"/>
      <c r="Y131" s="167"/>
      <c r="Z131" s="168"/>
      <c r="AA131" s="353" t="s">
        <v>61</v>
      </c>
      <c r="AB131" s="354"/>
      <c r="AC131" s="354"/>
      <c r="AD131" s="355"/>
      <c r="AE131" s="169"/>
      <c r="AF131" s="167"/>
      <c r="AG131" s="167"/>
      <c r="AH131" s="168"/>
      <c r="AI131" s="121"/>
    </row>
    <row r="132" spans="1:35" ht="19.5" thickBot="1" x14ac:dyDescent="0.35">
      <c r="A132" s="95"/>
      <c r="B132" s="95"/>
      <c r="C132" s="29"/>
      <c r="D132" s="96" t="s">
        <v>343</v>
      </c>
      <c r="E132" s="96"/>
      <c r="F132" s="97"/>
      <c r="G132" s="142"/>
      <c r="H132" s="143"/>
      <c r="I132" s="143"/>
      <c r="J132" s="144"/>
      <c r="K132" s="142"/>
      <c r="L132" s="143"/>
      <c r="M132" s="143"/>
      <c r="N132" s="144"/>
      <c r="O132" s="165"/>
      <c r="P132" s="143"/>
      <c r="Q132" s="143"/>
      <c r="R132" s="144"/>
      <c r="S132" s="165"/>
      <c r="T132" s="143"/>
      <c r="U132" s="143"/>
      <c r="V132" s="144"/>
      <c r="W132" s="165"/>
      <c r="X132" s="143"/>
      <c r="Y132" s="143"/>
      <c r="Z132" s="144"/>
      <c r="AA132" s="165"/>
      <c r="AB132" s="143"/>
      <c r="AC132" s="143"/>
      <c r="AD132" s="144"/>
      <c r="AE132" s="165"/>
      <c r="AF132" s="143"/>
      <c r="AG132" s="143"/>
      <c r="AH132" s="144"/>
      <c r="AI132" s="121"/>
    </row>
    <row r="133" spans="1:35" ht="19.5" thickBot="1" x14ac:dyDescent="0.35">
      <c r="A133" s="95"/>
      <c r="B133" s="95"/>
      <c r="C133" s="29"/>
      <c r="D133" s="96" t="s">
        <v>62</v>
      </c>
      <c r="E133" s="96"/>
      <c r="F133" s="97">
        <f>+J125+N125+R125+V125+Z125+AD125+AH125+12</f>
        <v>210</v>
      </c>
      <c r="G133" s="114"/>
      <c r="H133" s="115"/>
      <c r="I133" s="115"/>
      <c r="J133" s="116"/>
      <c r="K133" s="114"/>
      <c r="L133" s="115"/>
      <c r="M133" s="115"/>
      <c r="N133" s="116"/>
      <c r="O133" s="159"/>
      <c r="P133" s="115"/>
      <c r="Q133" s="115"/>
      <c r="R133" s="116"/>
      <c r="S133" s="159"/>
      <c r="T133" s="115"/>
      <c r="U133" s="115"/>
      <c r="V133" s="116"/>
      <c r="W133" s="159"/>
      <c r="X133" s="115"/>
      <c r="Y133" s="115"/>
      <c r="Z133" s="116"/>
      <c r="AA133" s="159"/>
      <c r="AB133" s="115"/>
      <c r="AC133" s="115"/>
      <c r="AD133" s="116"/>
      <c r="AE133" s="159"/>
      <c r="AF133" s="115"/>
      <c r="AG133" s="115"/>
      <c r="AH133" s="116"/>
      <c r="AI133" s="124"/>
    </row>
    <row r="134" spans="1:35" ht="18.75" x14ac:dyDescent="0.3">
      <c r="A134" s="24"/>
      <c r="B134" s="24"/>
      <c r="C134" s="24"/>
      <c r="D134" s="125"/>
      <c r="E134" s="125"/>
      <c r="F134" s="126"/>
      <c r="G134" s="127"/>
      <c r="H134" s="127"/>
      <c r="I134" s="127"/>
      <c r="J134" s="127"/>
      <c r="K134" s="127"/>
      <c r="L134" s="127"/>
      <c r="M134" s="127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24"/>
    </row>
    <row r="135" spans="1:35" ht="105.75" x14ac:dyDescent="0.3">
      <c r="A135" s="24"/>
      <c r="B135" s="24"/>
      <c r="C135" s="24"/>
      <c r="D135" s="128" t="s">
        <v>344</v>
      </c>
      <c r="E135" s="125"/>
      <c r="F135" s="126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24"/>
    </row>
    <row r="136" spans="1:35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</sheetData>
  <mergeCells count="26">
    <mergeCell ref="AE6:AH6"/>
    <mergeCell ref="B8:B17"/>
    <mergeCell ref="B18:B25"/>
    <mergeCell ref="B26:B43"/>
    <mergeCell ref="B44:B55"/>
    <mergeCell ref="W6:Z6"/>
    <mergeCell ref="AA6:AD6"/>
    <mergeCell ref="B58:B60"/>
    <mergeCell ref="G6:J6"/>
    <mergeCell ref="K6:N6"/>
    <mergeCell ref="O6:R6"/>
    <mergeCell ref="S6:V6"/>
    <mergeCell ref="AE74:AH74"/>
    <mergeCell ref="B76:B85"/>
    <mergeCell ref="B86:B93"/>
    <mergeCell ref="B94:B111"/>
    <mergeCell ref="G74:J74"/>
    <mergeCell ref="K74:N74"/>
    <mergeCell ref="O74:R74"/>
    <mergeCell ref="S74:V74"/>
    <mergeCell ref="W74:Z74"/>
    <mergeCell ref="AA63:AD63"/>
    <mergeCell ref="AA131:AD131"/>
    <mergeCell ref="B112:B123"/>
    <mergeCell ref="B126:B128"/>
    <mergeCell ref="AA74:AD7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136"/>
  <sheetViews>
    <sheetView topLeftCell="A4" zoomScale="60" zoomScaleNormal="60" workbookViewId="0">
      <selection activeCell="F43" sqref="F43"/>
    </sheetView>
  </sheetViews>
  <sheetFormatPr defaultColWidth="8.85546875" defaultRowHeight="15" x14ac:dyDescent="0.25"/>
  <cols>
    <col min="1" max="1" width="3.5703125" style="22" customWidth="1"/>
    <col min="2" max="2" width="2.7109375" style="22" customWidth="1"/>
    <col min="3" max="3" width="5" style="22" customWidth="1"/>
    <col min="4" max="4" width="69.7109375" style="22" customWidth="1"/>
    <col min="5" max="5" width="77.28515625" style="22" customWidth="1"/>
    <col min="6" max="6" width="29.140625" style="22" customWidth="1"/>
    <col min="7" max="34" width="3" style="22" customWidth="1"/>
    <col min="35" max="35" width="34.28515625" style="22" customWidth="1"/>
    <col min="36" max="16384" width="8.85546875" style="22"/>
  </cols>
  <sheetData>
    <row r="3" spans="1:35" ht="15.75" thickBot="1" x14ac:dyDescent="0.3">
      <c r="A3" s="24"/>
      <c r="B3" s="24"/>
      <c r="C3" s="24"/>
      <c r="D3" s="24"/>
      <c r="E3" s="74"/>
      <c r="F3" s="74"/>
      <c r="G3" s="74"/>
      <c r="H3" s="75"/>
      <c r="I3" s="75"/>
      <c r="J3" s="75"/>
      <c r="K3" s="75"/>
      <c r="L3" s="75"/>
      <c r="M3" s="75"/>
      <c r="N3" s="75"/>
      <c r="O3" s="75"/>
      <c r="P3" s="75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35" ht="18.75" x14ac:dyDescent="0.3">
      <c r="A4" s="77"/>
      <c r="B4" s="78"/>
      <c r="C4" s="78"/>
      <c r="D4" s="79" t="s">
        <v>289</v>
      </c>
      <c r="E4" s="79" t="s">
        <v>290</v>
      </c>
      <c r="F4" s="80" t="s">
        <v>291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3" t="s">
        <v>292</v>
      </c>
    </row>
    <row r="5" spans="1:35" ht="19.5" thickBot="1" x14ac:dyDescent="0.35">
      <c r="A5" s="84"/>
      <c r="B5" s="85"/>
      <c r="C5" s="85"/>
      <c r="D5" s="86" t="s">
        <v>513</v>
      </c>
      <c r="E5" s="86"/>
      <c r="F5" s="87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9"/>
      <c r="AB5" s="90"/>
      <c r="AC5" s="90"/>
      <c r="AD5" s="90"/>
      <c r="AE5" s="90"/>
      <c r="AF5" s="90"/>
      <c r="AG5" s="90"/>
      <c r="AH5" s="90"/>
      <c r="AI5" s="91" t="s">
        <v>293</v>
      </c>
    </row>
    <row r="6" spans="1:35" ht="141" thickBot="1" x14ac:dyDescent="0.3">
      <c r="A6" s="157" t="s">
        <v>294</v>
      </c>
      <c r="B6" s="157" t="s">
        <v>3</v>
      </c>
      <c r="C6" s="157" t="s">
        <v>295</v>
      </c>
      <c r="D6" s="93" t="s">
        <v>4</v>
      </c>
      <c r="E6" s="93" t="s">
        <v>296</v>
      </c>
      <c r="F6" s="93" t="s">
        <v>5</v>
      </c>
      <c r="G6" s="352" t="s">
        <v>6</v>
      </c>
      <c r="H6" s="352"/>
      <c r="I6" s="352"/>
      <c r="J6" s="352"/>
      <c r="K6" s="352" t="s">
        <v>7</v>
      </c>
      <c r="L6" s="352"/>
      <c r="M6" s="352"/>
      <c r="N6" s="352"/>
      <c r="O6" s="352" t="s">
        <v>8</v>
      </c>
      <c r="P6" s="352"/>
      <c r="Q6" s="352"/>
      <c r="R6" s="352"/>
      <c r="S6" s="352" t="s">
        <v>9</v>
      </c>
      <c r="T6" s="352"/>
      <c r="U6" s="352"/>
      <c r="V6" s="352"/>
      <c r="W6" s="352" t="s">
        <v>10</v>
      </c>
      <c r="X6" s="352"/>
      <c r="Y6" s="352"/>
      <c r="Z6" s="352"/>
      <c r="AA6" s="352" t="s">
        <v>11</v>
      </c>
      <c r="AB6" s="352"/>
      <c r="AC6" s="352"/>
      <c r="AD6" s="352"/>
      <c r="AE6" s="352" t="s">
        <v>12</v>
      </c>
      <c r="AF6" s="352"/>
      <c r="AG6" s="352"/>
      <c r="AH6" s="356"/>
      <c r="AI6" s="94" t="s">
        <v>297</v>
      </c>
    </row>
    <row r="7" spans="1:35" ht="19.5" thickBot="1" x14ac:dyDescent="0.35">
      <c r="A7" s="95"/>
      <c r="B7" s="95"/>
      <c r="C7" s="29"/>
      <c r="D7" s="96"/>
      <c r="E7" s="96"/>
      <c r="F7" s="97"/>
      <c r="G7" s="98" t="s">
        <v>14</v>
      </c>
      <c r="H7" s="98" t="s">
        <v>15</v>
      </c>
      <c r="I7" s="98" t="s">
        <v>16</v>
      </c>
      <c r="J7" s="98" t="s">
        <v>17</v>
      </c>
      <c r="K7" s="98" t="s">
        <v>14</v>
      </c>
      <c r="L7" s="98" t="s">
        <v>15</v>
      </c>
      <c r="M7" s="98" t="s">
        <v>16</v>
      </c>
      <c r="N7" s="98" t="s">
        <v>17</v>
      </c>
      <c r="O7" s="98" t="s">
        <v>14</v>
      </c>
      <c r="P7" s="98" t="s">
        <v>15</v>
      </c>
      <c r="Q7" s="98" t="s">
        <v>16</v>
      </c>
      <c r="R7" s="98" t="s">
        <v>17</v>
      </c>
      <c r="S7" s="98" t="s">
        <v>14</v>
      </c>
      <c r="T7" s="98" t="s">
        <v>15</v>
      </c>
      <c r="U7" s="98" t="s">
        <v>16</v>
      </c>
      <c r="V7" s="98" t="s">
        <v>17</v>
      </c>
      <c r="W7" s="98" t="s">
        <v>14</v>
      </c>
      <c r="X7" s="98" t="s">
        <v>15</v>
      </c>
      <c r="Y7" s="98" t="s">
        <v>16</v>
      </c>
      <c r="Z7" s="98" t="s">
        <v>17</v>
      </c>
      <c r="AA7" s="98" t="s">
        <v>14</v>
      </c>
      <c r="AB7" s="98" t="s">
        <v>15</v>
      </c>
      <c r="AC7" s="98" t="s">
        <v>16</v>
      </c>
      <c r="AD7" s="98" t="s">
        <v>17</v>
      </c>
      <c r="AE7" s="98" t="s">
        <v>14</v>
      </c>
      <c r="AF7" s="98" t="s">
        <v>15</v>
      </c>
      <c r="AG7" s="98" t="s">
        <v>16</v>
      </c>
      <c r="AH7" s="175" t="s">
        <v>17</v>
      </c>
      <c r="AI7" s="100"/>
    </row>
    <row r="8" spans="1:35" ht="19.5" thickBot="1" x14ac:dyDescent="0.35">
      <c r="A8" s="95" t="s">
        <v>298</v>
      </c>
      <c r="B8" s="357" t="s">
        <v>20</v>
      </c>
      <c r="C8" s="101" t="s">
        <v>245</v>
      </c>
      <c r="D8" s="102" t="s">
        <v>21</v>
      </c>
      <c r="E8" s="102" t="s">
        <v>382</v>
      </c>
      <c r="F8" s="103" t="s">
        <v>561</v>
      </c>
      <c r="G8" s="104">
        <v>4</v>
      </c>
      <c r="H8" s="105">
        <v>4</v>
      </c>
      <c r="I8" s="105" t="s">
        <v>24</v>
      </c>
      <c r="J8" s="106">
        <v>8</v>
      </c>
      <c r="K8" s="104"/>
      <c r="L8" s="105"/>
      <c r="M8" s="105"/>
      <c r="N8" s="106"/>
      <c r="O8" s="104"/>
      <c r="P8" s="105"/>
      <c r="Q8" s="105"/>
      <c r="R8" s="106"/>
      <c r="S8" s="104"/>
      <c r="T8" s="105"/>
      <c r="U8" s="105"/>
      <c r="V8" s="106"/>
      <c r="W8" s="104"/>
      <c r="X8" s="105"/>
      <c r="Y8" s="105"/>
      <c r="Z8" s="106"/>
      <c r="AA8" s="104"/>
      <c r="AB8" s="105"/>
      <c r="AC8" s="105"/>
      <c r="AD8" s="106"/>
      <c r="AE8" s="104"/>
      <c r="AF8" s="105"/>
      <c r="AG8" s="105"/>
      <c r="AH8" s="107"/>
      <c r="AI8" s="100"/>
    </row>
    <row r="9" spans="1:35" ht="19.5" thickBot="1" x14ac:dyDescent="0.35">
      <c r="A9" s="95" t="s">
        <v>299</v>
      </c>
      <c r="B9" s="357"/>
      <c r="C9" s="101" t="s">
        <v>245</v>
      </c>
      <c r="D9" s="102" t="s">
        <v>23</v>
      </c>
      <c r="E9" s="102" t="s">
        <v>382</v>
      </c>
      <c r="F9" s="103" t="s">
        <v>562</v>
      </c>
      <c r="G9" s="108"/>
      <c r="H9" s="109"/>
      <c r="I9" s="109"/>
      <c r="J9" s="110"/>
      <c r="K9" s="108">
        <v>2</v>
      </c>
      <c r="L9" s="109">
        <v>4</v>
      </c>
      <c r="M9" s="109" t="s">
        <v>24</v>
      </c>
      <c r="N9" s="110">
        <v>6</v>
      </c>
      <c r="O9" s="108"/>
      <c r="P9" s="109"/>
      <c r="Q9" s="109"/>
      <c r="R9" s="110"/>
      <c r="S9" s="108"/>
      <c r="T9" s="109"/>
      <c r="U9" s="109"/>
      <c r="V9" s="110"/>
      <c r="W9" s="108"/>
      <c r="X9" s="109"/>
      <c r="Y9" s="109"/>
      <c r="Z9" s="110"/>
      <c r="AA9" s="108"/>
      <c r="AB9" s="109"/>
      <c r="AC9" s="109"/>
      <c r="AD9" s="110"/>
      <c r="AE9" s="108"/>
      <c r="AF9" s="109"/>
      <c r="AG9" s="109"/>
      <c r="AH9" s="111"/>
      <c r="AI9" s="100" t="s">
        <v>21</v>
      </c>
    </row>
    <row r="10" spans="1:35" ht="19.5" thickBot="1" x14ac:dyDescent="0.35">
      <c r="A10" s="95" t="s">
        <v>300</v>
      </c>
      <c r="B10" s="357"/>
      <c r="C10" s="101" t="s">
        <v>245</v>
      </c>
      <c r="D10" s="102" t="s">
        <v>25</v>
      </c>
      <c r="E10" s="102" t="s">
        <v>383</v>
      </c>
      <c r="F10" s="103" t="s">
        <v>563</v>
      </c>
      <c r="G10" s="108"/>
      <c r="H10" s="109"/>
      <c r="I10" s="109"/>
      <c r="J10" s="110"/>
      <c r="K10" s="108">
        <v>0</v>
      </c>
      <c r="L10" s="109">
        <v>0</v>
      </c>
      <c r="M10" s="109" t="s">
        <v>26</v>
      </c>
      <c r="N10" s="110">
        <v>0</v>
      </c>
      <c r="O10" s="108"/>
      <c r="P10" s="109"/>
      <c r="Q10" s="109"/>
      <c r="R10" s="110"/>
      <c r="S10" s="108"/>
      <c r="T10" s="109"/>
      <c r="U10" s="109"/>
      <c r="V10" s="110"/>
      <c r="W10" s="108"/>
      <c r="X10" s="109"/>
      <c r="Y10" s="109"/>
      <c r="Z10" s="110"/>
      <c r="AA10" s="108"/>
      <c r="AB10" s="109"/>
      <c r="AC10" s="109"/>
      <c r="AD10" s="110"/>
      <c r="AE10" s="108"/>
      <c r="AF10" s="109"/>
      <c r="AG10" s="109"/>
      <c r="AH10" s="111"/>
      <c r="AI10" s="100" t="s">
        <v>109</v>
      </c>
    </row>
    <row r="11" spans="1:35" ht="19.5" thickBot="1" x14ac:dyDescent="0.35">
      <c r="A11" s="95" t="s">
        <v>301</v>
      </c>
      <c r="B11" s="357"/>
      <c r="C11" s="101" t="s">
        <v>247</v>
      </c>
      <c r="D11" s="102" t="s">
        <v>30</v>
      </c>
      <c r="E11" s="102" t="s">
        <v>402</v>
      </c>
      <c r="F11" s="103" t="s">
        <v>208</v>
      </c>
      <c r="G11" s="108">
        <v>1</v>
      </c>
      <c r="H11" s="109">
        <v>2</v>
      </c>
      <c r="I11" s="109" t="s">
        <v>24</v>
      </c>
      <c r="J11" s="110">
        <v>4</v>
      </c>
      <c r="K11" s="108"/>
      <c r="L11" s="109"/>
      <c r="M11" s="109"/>
      <c r="N11" s="110"/>
      <c r="O11" s="108"/>
      <c r="P11" s="109"/>
      <c r="Q11" s="109"/>
      <c r="R11" s="110"/>
      <c r="S11" s="108"/>
      <c r="T11" s="109"/>
      <c r="U11" s="109"/>
      <c r="V11" s="110"/>
      <c r="W11" s="108"/>
      <c r="X11" s="109"/>
      <c r="Y11" s="109"/>
      <c r="Z11" s="110"/>
      <c r="AA11" s="108"/>
      <c r="AB11" s="109"/>
      <c r="AC11" s="109"/>
      <c r="AD11" s="110"/>
      <c r="AE11" s="108"/>
      <c r="AF11" s="109"/>
      <c r="AG11" s="109"/>
      <c r="AH11" s="111"/>
      <c r="AI11" s="100"/>
    </row>
    <row r="12" spans="1:35" ht="19.5" thickBot="1" x14ac:dyDescent="0.35">
      <c r="A12" s="95" t="s">
        <v>302</v>
      </c>
      <c r="B12" s="357"/>
      <c r="C12" s="101" t="s">
        <v>244</v>
      </c>
      <c r="D12" s="103" t="s">
        <v>95</v>
      </c>
      <c r="E12" s="103" t="s">
        <v>381</v>
      </c>
      <c r="F12" s="103" t="s">
        <v>207</v>
      </c>
      <c r="G12" s="108">
        <v>2</v>
      </c>
      <c r="H12" s="109">
        <v>2</v>
      </c>
      <c r="I12" s="109" t="s">
        <v>22</v>
      </c>
      <c r="J12" s="110">
        <v>4</v>
      </c>
      <c r="K12" s="108"/>
      <c r="L12" s="109"/>
      <c r="M12" s="109"/>
      <c r="N12" s="110"/>
      <c r="O12" s="108"/>
      <c r="P12" s="109"/>
      <c r="Q12" s="109"/>
      <c r="R12" s="110"/>
      <c r="S12" s="108"/>
      <c r="T12" s="109"/>
      <c r="U12" s="109"/>
      <c r="V12" s="110"/>
      <c r="W12" s="108"/>
      <c r="X12" s="109"/>
      <c r="Y12" s="109"/>
      <c r="Z12" s="110"/>
      <c r="AA12" s="108"/>
      <c r="AB12" s="109"/>
      <c r="AC12" s="109"/>
      <c r="AD12" s="110"/>
      <c r="AE12" s="108"/>
      <c r="AF12" s="109"/>
      <c r="AG12" s="109"/>
      <c r="AH12" s="111"/>
      <c r="AI12" s="100"/>
    </row>
    <row r="13" spans="1:35" ht="19.5" thickBot="1" x14ac:dyDescent="0.35">
      <c r="A13" s="95" t="s">
        <v>303</v>
      </c>
      <c r="B13" s="357"/>
      <c r="C13" s="101" t="s">
        <v>248</v>
      </c>
      <c r="D13" s="102" t="s">
        <v>139</v>
      </c>
      <c r="E13" s="102" t="s">
        <v>380</v>
      </c>
      <c r="F13" s="103" t="s">
        <v>270</v>
      </c>
      <c r="G13" s="108"/>
      <c r="H13" s="109"/>
      <c r="I13" s="109"/>
      <c r="J13" s="110"/>
      <c r="K13" s="108">
        <v>2</v>
      </c>
      <c r="L13" s="109">
        <v>1</v>
      </c>
      <c r="M13" s="109" t="s">
        <v>22</v>
      </c>
      <c r="N13" s="110">
        <v>4</v>
      </c>
      <c r="O13" s="108"/>
      <c r="P13" s="109"/>
      <c r="Q13" s="109"/>
      <c r="R13" s="110"/>
      <c r="S13" s="108"/>
      <c r="T13" s="109"/>
      <c r="U13" s="109"/>
      <c r="V13" s="110"/>
      <c r="W13" s="108"/>
      <c r="X13" s="109"/>
      <c r="Y13" s="109"/>
      <c r="Z13" s="110"/>
      <c r="AA13" s="108"/>
      <c r="AB13" s="109"/>
      <c r="AC13" s="109"/>
      <c r="AD13" s="110"/>
      <c r="AE13" s="108"/>
      <c r="AF13" s="109"/>
      <c r="AG13" s="109"/>
      <c r="AH13" s="111"/>
      <c r="AI13" s="100"/>
    </row>
    <row r="14" spans="1:35" ht="19.5" thickBot="1" x14ac:dyDescent="0.35">
      <c r="A14" s="95" t="s">
        <v>304</v>
      </c>
      <c r="B14" s="357"/>
      <c r="C14" s="101" t="s">
        <v>256</v>
      </c>
      <c r="D14" s="103" t="s">
        <v>202</v>
      </c>
      <c r="E14" s="103" t="s">
        <v>378</v>
      </c>
      <c r="F14" s="103" t="s">
        <v>271</v>
      </c>
      <c r="G14" s="108"/>
      <c r="H14" s="109"/>
      <c r="I14" s="109"/>
      <c r="J14" s="110"/>
      <c r="K14" s="108">
        <v>2</v>
      </c>
      <c r="L14" s="109">
        <v>2</v>
      </c>
      <c r="M14" s="109" t="s">
        <v>22</v>
      </c>
      <c r="N14" s="110">
        <v>4</v>
      </c>
      <c r="O14" s="108"/>
      <c r="P14" s="109"/>
      <c r="Q14" s="109"/>
      <c r="R14" s="110"/>
      <c r="S14" s="108"/>
      <c r="T14" s="109"/>
      <c r="U14" s="109"/>
      <c r="V14" s="110"/>
      <c r="W14" s="108"/>
      <c r="X14" s="109"/>
      <c r="Y14" s="109"/>
      <c r="Z14" s="110"/>
      <c r="AA14" s="108"/>
      <c r="AB14" s="109"/>
      <c r="AC14" s="109"/>
      <c r="AD14" s="110"/>
      <c r="AE14" s="108"/>
      <c r="AF14" s="109"/>
      <c r="AG14" s="109"/>
      <c r="AH14" s="111"/>
      <c r="AI14" s="100" t="s">
        <v>110</v>
      </c>
    </row>
    <row r="15" spans="1:35" ht="19.5" thickBot="1" x14ac:dyDescent="0.35">
      <c r="A15" s="95" t="s">
        <v>305</v>
      </c>
      <c r="B15" s="357"/>
      <c r="C15" s="101" t="s">
        <v>246</v>
      </c>
      <c r="D15" s="102" t="s">
        <v>78</v>
      </c>
      <c r="E15" s="102" t="s">
        <v>379</v>
      </c>
      <c r="F15" s="103" t="s">
        <v>269</v>
      </c>
      <c r="G15" s="108"/>
      <c r="H15" s="109"/>
      <c r="I15" s="109"/>
      <c r="J15" s="110"/>
      <c r="K15" s="108">
        <v>2</v>
      </c>
      <c r="L15" s="109">
        <v>2</v>
      </c>
      <c r="M15" s="109" t="s">
        <v>24</v>
      </c>
      <c r="N15" s="110">
        <v>4</v>
      </c>
      <c r="O15" s="108"/>
      <c r="P15" s="109"/>
      <c r="Q15" s="109"/>
      <c r="R15" s="110"/>
      <c r="S15" s="108"/>
      <c r="T15" s="109"/>
      <c r="U15" s="109"/>
      <c r="V15" s="110"/>
      <c r="W15" s="108"/>
      <c r="X15" s="109"/>
      <c r="Y15" s="109"/>
      <c r="Z15" s="110"/>
      <c r="AA15" s="108"/>
      <c r="AB15" s="109"/>
      <c r="AC15" s="109"/>
      <c r="AD15" s="110"/>
      <c r="AE15" s="108"/>
      <c r="AF15" s="109"/>
      <c r="AG15" s="109"/>
      <c r="AH15" s="111"/>
      <c r="AI15" s="100"/>
    </row>
    <row r="16" spans="1:35" ht="19.5" thickBot="1" x14ac:dyDescent="0.35">
      <c r="A16" s="95" t="s">
        <v>306</v>
      </c>
      <c r="B16" s="357"/>
      <c r="C16" s="101" t="s">
        <v>249</v>
      </c>
      <c r="D16" s="102" t="s">
        <v>29</v>
      </c>
      <c r="E16" s="112" t="s">
        <v>376</v>
      </c>
      <c r="F16" s="112" t="s">
        <v>252</v>
      </c>
      <c r="G16" s="108"/>
      <c r="H16" s="109"/>
      <c r="I16" s="109"/>
      <c r="J16" s="110"/>
      <c r="K16" s="108"/>
      <c r="L16" s="109"/>
      <c r="M16" s="109"/>
      <c r="N16" s="110"/>
      <c r="O16" s="108">
        <v>2</v>
      </c>
      <c r="P16" s="109">
        <v>1</v>
      </c>
      <c r="Q16" s="109" t="s">
        <v>22</v>
      </c>
      <c r="R16" s="110">
        <v>4</v>
      </c>
      <c r="S16" s="108"/>
      <c r="T16" s="109"/>
      <c r="U16" s="109"/>
      <c r="V16" s="110"/>
      <c r="W16" s="108"/>
      <c r="X16" s="109"/>
      <c r="Y16" s="109"/>
      <c r="Z16" s="110"/>
      <c r="AA16" s="108"/>
      <c r="AB16" s="109"/>
      <c r="AC16" s="109"/>
      <c r="AD16" s="110"/>
      <c r="AE16" s="108"/>
      <c r="AF16" s="109"/>
      <c r="AG16" s="109"/>
      <c r="AH16" s="111"/>
      <c r="AI16" s="100"/>
    </row>
    <row r="17" spans="1:35" ht="19.5" thickBot="1" x14ac:dyDescent="0.35">
      <c r="A17" s="95" t="s">
        <v>307</v>
      </c>
      <c r="B17" s="357"/>
      <c r="C17" s="113" t="s">
        <v>247</v>
      </c>
      <c r="D17" s="102" t="s">
        <v>221</v>
      </c>
      <c r="E17" s="112" t="s">
        <v>403</v>
      </c>
      <c r="F17" s="112" t="s">
        <v>272</v>
      </c>
      <c r="G17" s="108"/>
      <c r="H17" s="109"/>
      <c r="I17" s="109"/>
      <c r="J17" s="110"/>
      <c r="K17" s="108"/>
      <c r="L17" s="109"/>
      <c r="M17" s="109"/>
      <c r="N17" s="110"/>
      <c r="O17" s="108"/>
      <c r="P17" s="109"/>
      <c r="Q17" s="109"/>
      <c r="R17" s="110"/>
      <c r="S17" s="108"/>
      <c r="T17" s="109"/>
      <c r="U17" s="109"/>
      <c r="V17" s="110"/>
      <c r="W17" s="108">
        <v>2</v>
      </c>
      <c r="X17" s="109">
        <v>2</v>
      </c>
      <c r="Y17" s="109" t="s">
        <v>24</v>
      </c>
      <c r="Z17" s="110">
        <v>4</v>
      </c>
      <c r="AA17" s="108"/>
      <c r="AB17" s="109"/>
      <c r="AC17" s="109"/>
      <c r="AD17" s="110"/>
      <c r="AE17" s="108"/>
      <c r="AF17" s="109"/>
      <c r="AG17" s="109"/>
      <c r="AH17" s="111"/>
      <c r="AI17" s="100"/>
    </row>
    <row r="18" spans="1:35" ht="19.5" thickBot="1" x14ac:dyDescent="0.35">
      <c r="A18" s="95" t="s">
        <v>308</v>
      </c>
      <c r="B18" s="358" t="s">
        <v>34</v>
      </c>
      <c r="C18" s="113" t="s">
        <v>253</v>
      </c>
      <c r="D18" s="112" t="s">
        <v>92</v>
      </c>
      <c r="E18" s="102" t="s">
        <v>426</v>
      </c>
      <c r="F18" s="103" t="s">
        <v>218</v>
      </c>
      <c r="G18" s="104">
        <v>2</v>
      </c>
      <c r="H18" s="105">
        <v>1</v>
      </c>
      <c r="I18" s="105" t="s">
        <v>22</v>
      </c>
      <c r="J18" s="106">
        <v>5</v>
      </c>
      <c r="K18" s="104"/>
      <c r="L18" s="105"/>
      <c r="M18" s="105"/>
      <c r="N18" s="106"/>
      <c r="O18" s="104"/>
      <c r="P18" s="105"/>
      <c r="Q18" s="105"/>
      <c r="R18" s="106"/>
      <c r="S18" s="104"/>
      <c r="T18" s="105"/>
      <c r="U18" s="105"/>
      <c r="V18" s="106"/>
      <c r="W18" s="104"/>
      <c r="X18" s="105"/>
      <c r="Y18" s="105"/>
      <c r="Z18" s="106"/>
      <c r="AA18" s="104"/>
      <c r="AB18" s="105"/>
      <c r="AC18" s="105"/>
      <c r="AD18" s="106"/>
      <c r="AE18" s="104"/>
      <c r="AF18" s="105"/>
      <c r="AG18" s="105"/>
      <c r="AH18" s="107"/>
      <c r="AI18" s="100"/>
    </row>
    <row r="19" spans="1:35" ht="19.5" thickBot="1" x14ac:dyDescent="0.35">
      <c r="A19" s="95" t="s">
        <v>309</v>
      </c>
      <c r="B19" s="358"/>
      <c r="C19" s="101" t="s">
        <v>253</v>
      </c>
      <c r="D19" s="112" t="s">
        <v>93</v>
      </c>
      <c r="E19" s="102" t="s">
        <v>427</v>
      </c>
      <c r="F19" s="103" t="s">
        <v>219</v>
      </c>
      <c r="G19" s="108"/>
      <c r="H19" s="109"/>
      <c r="I19" s="109"/>
      <c r="J19" s="110"/>
      <c r="K19" s="108">
        <v>2</v>
      </c>
      <c r="L19" s="109">
        <v>1</v>
      </c>
      <c r="M19" s="109" t="s">
        <v>22</v>
      </c>
      <c r="N19" s="110">
        <v>4</v>
      </c>
      <c r="O19" s="108"/>
      <c r="P19" s="109"/>
      <c r="Q19" s="109"/>
      <c r="R19" s="110"/>
      <c r="S19" s="108"/>
      <c r="T19" s="109"/>
      <c r="U19" s="109"/>
      <c r="V19" s="110"/>
      <c r="W19" s="108"/>
      <c r="X19" s="109"/>
      <c r="Y19" s="109"/>
      <c r="Z19" s="110"/>
      <c r="AA19" s="108"/>
      <c r="AB19" s="109"/>
      <c r="AC19" s="109"/>
      <c r="AD19" s="110"/>
      <c r="AE19" s="108"/>
      <c r="AF19" s="109"/>
      <c r="AG19" s="109"/>
      <c r="AH19" s="111"/>
      <c r="AI19" s="100" t="s">
        <v>71</v>
      </c>
    </row>
    <row r="20" spans="1:35" ht="19.5" thickBot="1" x14ac:dyDescent="0.35">
      <c r="A20" s="95" t="s">
        <v>310</v>
      </c>
      <c r="B20" s="358"/>
      <c r="C20" s="101"/>
      <c r="D20" s="112" t="s">
        <v>73</v>
      </c>
      <c r="E20" s="102" t="s">
        <v>433</v>
      </c>
      <c r="F20" s="103" t="s">
        <v>220</v>
      </c>
      <c r="G20" s="108"/>
      <c r="H20" s="109"/>
      <c r="I20" s="109"/>
      <c r="J20" s="110"/>
      <c r="K20" s="108">
        <v>1</v>
      </c>
      <c r="L20" s="109">
        <v>1</v>
      </c>
      <c r="M20" s="109" t="s">
        <v>22</v>
      </c>
      <c r="N20" s="110">
        <v>4</v>
      </c>
      <c r="O20" s="108"/>
      <c r="P20" s="109"/>
      <c r="Q20" s="109"/>
      <c r="R20" s="110"/>
      <c r="S20" s="108"/>
      <c r="T20" s="109"/>
      <c r="U20" s="109"/>
      <c r="V20" s="110"/>
      <c r="W20" s="108"/>
      <c r="X20" s="109"/>
      <c r="Y20" s="109"/>
      <c r="Z20" s="110"/>
      <c r="AA20" s="108"/>
      <c r="AB20" s="109"/>
      <c r="AC20" s="109"/>
      <c r="AD20" s="110"/>
      <c r="AE20" s="108"/>
      <c r="AF20" s="109"/>
      <c r="AG20" s="109"/>
      <c r="AH20" s="111"/>
      <c r="AI20" s="100" t="s">
        <v>70</v>
      </c>
    </row>
    <row r="21" spans="1:35" ht="19.5" thickBot="1" x14ac:dyDescent="0.35">
      <c r="A21" s="95" t="s">
        <v>311</v>
      </c>
      <c r="B21" s="358"/>
      <c r="C21" s="101" t="s">
        <v>253</v>
      </c>
      <c r="D21" s="112" t="s">
        <v>72</v>
      </c>
      <c r="E21" s="102" t="s">
        <v>435</v>
      </c>
      <c r="F21" s="103" t="s">
        <v>223</v>
      </c>
      <c r="G21" s="108"/>
      <c r="H21" s="109"/>
      <c r="I21" s="109"/>
      <c r="J21" s="110"/>
      <c r="K21" s="108"/>
      <c r="L21" s="109"/>
      <c r="M21" s="109"/>
      <c r="N21" s="110"/>
      <c r="O21" s="108">
        <v>2</v>
      </c>
      <c r="P21" s="109">
        <v>2</v>
      </c>
      <c r="Q21" s="109" t="s">
        <v>22</v>
      </c>
      <c r="R21" s="110">
        <v>4</v>
      </c>
      <c r="S21" s="108"/>
      <c r="T21" s="109"/>
      <c r="U21" s="109"/>
      <c r="V21" s="110"/>
      <c r="W21" s="108"/>
      <c r="X21" s="109"/>
      <c r="Y21" s="109"/>
      <c r="Z21" s="110"/>
      <c r="AA21" s="108"/>
      <c r="AB21" s="109"/>
      <c r="AC21" s="109"/>
      <c r="AD21" s="110"/>
      <c r="AE21" s="108"/>
      <c r="AF21" s="109"/>
      <c r="AG21" s="109"/>
      <c r="AH21" s="111"/>
      <c r="AI21" s="100"/>
    </row>
    <row r="22" spans="1:35" ht="19.5" thickBot="1" x14ac:dyDescent="0.35">
      <c r="A22" s="95" t="s">
        <v>312</v>
      </c>
      <c r="B22" s="358"/>
      <c r="C22" s="101"/>
      <c r="D22" s="112" t="s">
        <v>84</v>
      </c>
      <c r="E22" s="102" t="s">
        <v>436</v>
      </c>
      <c r="F22" s="103" t="s">
        <v>222</v>
      </c>
      <c r="G22" s="108"/>
      <c r="H22" s="109"/>
      <c r="I22" s="109"/>
      <c r="J22" s="110"/>
      <c r="K22" s="108"/>
      <c r="L22" s="109"/>
      <c r="M22" s="109"/>
      <c r="N22" s="110"/>
      <c r="O22" s="108">
        <v>0</v>
      </c>
      <c r="P22" s="109">
        <v>0</v>
      </c>
      <c r="Q22" s="109" t="s">
        <v>26</v>
      </c>
      <c r="R22" s="110">
        <v>0</v>
      </c>
      <c r="S22" s="108"/>
      <c r="T22" s="109"/>
      <c r="U22" s="109"/>
      <c r="V22" s="110"/>
      <c r="W22" s="108"/>
      <c r="X22" s="109"/>
      <c r="Y22" s="109"/>
      <c r="Z22" s="110"/>
      <c r="AA22" s="108"/>
      <c r="AB22" s="109"/>
      <c r="AC22" s="109"/>
      <c r="AD22" s="110"/>
      <c r="AE22" s="108"/>
      <c r="AF22" s="109"/>
      <c r="AG22" s="109"/>
      <c r="AH22" s="111"/>
      <c r="AI22" s="100"/>
    </row>
    <row r="23" spans="1:35" ht="19.5" thickBot="1" x14ac:dyDescent="0.35">
      <c r="A23" s="95" t="s">
        <v>313</v>
      </c>
      <c r="B23" s="358"/>
      <c r="C23" s="101"/>
      <c r="D23" s="112" t="s">
        <v>142</v>
      </c>
      <c r="E23" s="102" t="s">
        <v>428</v>
      </c>
      <c r="F23" s="103" t="s">
        <v>224</v>
      </c>
      <c r="G23" s="108"/>
      <c r="H23" s="109"/>
      <c r="I23" s="109"/>
      <c r="J23" s="110"/>
      <c r="K23" s="108"/>
      <c r="L23" s="109"/>
      <c r="M23" s="109"/>
      <c r="N23" s="110"/>
      <c r="O23" s="108"/>
      <c r="P23" s="109"/>
      <c r="Q23" s="109"/>
      <c r="R23" s="110"/>
      <c r="S23" s="108">
        <v>2</v>
      </c>
      <c r="T23" s="109">
        <v>2</v>
      </c>
      <c r="U23" s="109" t="s">
        <v>22</v>
      </c>
      <c r="V23" s="110">
        <v>4</v>
      </c>
      <c r="W23" s="108"/>
      <c r="X23" s="109"/>
      <c r="Y23" s="109"/>
      <c r="Z23" s="110"/>
      <c r="AA23" s="108"/>
      <c r="AB23" s="109"/>
      <c r="AC23" s="109"/>
      <c r="AD23" s="110"/>
      <c r="AE23" s="108"/>
      <c r="AF23" s="109"/>
      <c r="AG23" s="109"/>
      <c r="AH23" s="111"/>
      <c r="AI23" s="100" t="s">
        <v>115</v>
      </c>
    </row>
    <row r="24" spans="1:35" ht="18.75" customHeight="1" thickBot="1" x14ac:dyDescent="0.35">
      <c r="A24" s="95" t="s">
        <v>314</v>
      </c>
      <c r="B24" s="358"/>
      <c r="C24" s="101" t="s">
        <v>254</v>
      </c>
      <c r="D24" s="112" t="s">
        <v>113</v>
      </c>
      <c r="E24" s="102" t="s">
        <v>375</v>
      </c>
      <c r="F24" s="103" t="s">
        <v>234</v>
      </c>
      <c r="G24" s="108"/>
      <c r="H24" s="109"/>
      <c r="I24" s="109"/>
      <c r="J24" s="110"/>
      <c r="K24" s="108"/>
      <c r="L24" s="109"/>
      <c r="M24" s="109"/>
      <c r="N24" s="110"/>
      <c r="O24" s="108"/>
      <c r="P24" s="109"/>
      <c r="Q24" s="109"/>
      <c r="R24" s="110"/>
      <c r="S24" s="108"/>
      <c r="T24" s="109"/>
      <c r="U24" s="109"/>
      <c r="V24" s="110"/>
      <c r="W24" s="108"/>
      <c r="X24" s="109"/>
      <c r="Y24" s="109"/>
      <c r="Z24" s="110"/>
      <c r="AA24" s="108">
        <v>2</v>
      </c>
      <c r="AB24" s="109">
        <v>3</v>
      </c>
      <c r="AC24" s="109" t="s">
        <v>22</v>
      </c>
      <c r="AD24" s="110">
        <v>5</v>
      </c>
      <c r="AE24" s="108"/>
      <c r="AF24" s="109"/>
      <c r="AG24" s="109"/>
      <c r="AH24" s="111"/>
      <c r="AI24" s="100" t="s">
        <v>35</v>
      </c>
    </row>
    <row r="25" spans="1:35" ht="38.25" thickBot="1" x14ac:dyDescent="0.35">
      <c r="A25" s="95" t="s">
        <v>315</v>
      </c>
      <c r="B25" s="358"/>
      <c r="C25" s="101" t="s">
        <v>250</v>
      </c>
      <c r="D25" s="112" t="s">
        <v>105</v>
      </c>
      <c r="E25" s="102" t="s">
        <v>442</v>
      </c>
      <c r="F25" s="103" t="s">
        <v>251</v>
      </c>
      <c r="G25" s="108"/>
      <c r="H25" s="109"/>
      <c r="I25" s="109"/>
      <c r="J25" s="110"/>
      <c r="K25" s="108"/>
      <c r="L25" s="109"/>
      <c r="M25" s="109"/>
      <c r="N25" s="110"/>
      <c r="O25" s="108"/>
      <c r="P25" s="109"/>
      <c r="Q25" s="109"/>
      <c r="R25" s="110"/>
      <c r="S25" s="108"/>
      <c r="T25" s="109"/>
      <c r="U25" s="109"/>
      <c r="V25" s="110"/>
      <c r="W25" s="108"/>
      <c r="X25" s="109"/>
      <c r="Y25" s="109"/>
      <c r="Z25" s="110"/>
      <c r="AA25" s="108"/>
      <c r="AB25" s="109"/>
      <c r="AC25" s="109"/>
      <c r="AD25" s="110"/>
      <c r="AE25" s="108">
        <v>2</v>
      </c>
      <c r="AF25" s="109">
        <v>2</v>
      </c>
      <c r="AG25" s="109" t="s">
        <v>22</v>
      </c>
      <c r="AH25" s="111">
        <v>4</v>
      </c>
      <c r="AI25" s="100"/>
    </row>
    <row r="26" spans="1:35" ht="24" customHeight="1" thickBot="1" x14ac:dyDescent="0.35">
      <c r="A26" s="95" t="s">
        <v>316</v>
      </c>
      <c r="B26" s="358" t="s">
        <v>107</v>
      </c>
      <c r="C26" s="113" t="s">
        <v>254</v>
      </c>
      <c r="D26" s="102" t="s">
        <v>35</v>
      </c>
      <c r="E26" s="102" t="s">
        <v>384</v>
      </c>
      <c r="F26" s="103" t="s">
        <v>273</v>
      </c>
      <c r="G26" s="104">
        <v>2</v>
      </c>
      <c r="H26" s="105">
        <v>3</v>
      </c>
      <c r="I26" s="105" t="s">
        <v>22</v>
      </c>
      <c r="J26" s="106">
        <v>5</v>
      </c>
      <c r="K26" s="104"/>
      <c r="L26" s="105"/>
      <c r="M26" s="105"/>
      <c r="N26" s="106"/>
      <c r="O26" s="104"/>
      <c r="P26" s="105"/>
      <c r="Q26" s="105"/>
      <c r="R26" s="106"/>
      <c r="S26" s="104"/>
      <c r="T26" s="105"/>
      <c r="U26" s="105"/>
      <c r="V26" s="106"/>
      <c r="W26" s="104"/>
      <c r="X26" s="105"/>
      <c r="Y26" s="105"/>
      <c r="Z26" s="106"/>
      <c r="AA26" s="104"/>
      <c r="AB26" s="105"/>
      <c r="AC26" s="105"/>
      <c r="AD26" s="106"/>
      <c r="AE26" s="104"/>
      <c r="AF26" s="105"/>
      <c r="AG26" s="105"/>
      <c r="AH26" s="107"/>
      <c r="AI26" s="100"/>
    </row>
    <row r="27" spans="1:35" ht="19.5" thickBot="1" x14ac:dyDescent="0.35">
      <c r="A27" s="95" t="s">
        <v>317</v>
      </c>
      <c r="B27" s="358"/>
      <c r="C27" s="101"/>
      <c r="D27" s="102" t="s">
        <v>75</v>
      </c>
      <c r="E27" s="102" t="s">
        <v>430</v>
      </c>
      <c r="F27" s="103" t="s">
        <v>226</v>
      </c>
      <c r="G27" s="108"/>
      <c r="H27" s="109"/>
      <c r="I27" s="109"/>
      <c r="J27" s="110"/>
      <c r="K27" s="108"/>
      <c r="L27" s="109"/>
      <c r="M27" s="109"/>
      <c r="N27" s="110"/>
      <c r="O27" s="108">
        <v>2</v>
      </c>
      <c r="P27" s="109">
        <v>1</v>
      </c>
      <c r="Q27" s="109" t="s">
        <v>24</v>
      </c>
      <c r="R27" s="110">
        <v>4</v>
      </c>
      <c r="S27" s="108"/>
      <c r="T27" s="109"/>
      <c r="U27" s="109"/>
      <c r="V27" s="110"/>
      <c r="W27" s="108"/>
      <c r="X27" s="109"/>
      <c r="Y27" s="109"/>
      <c r="Z27" s="110"/>
      <c r="AA27" s="108"/>
      <c r="AB27" s="109"/>
      <c r="AC27" s="109"/>
      <c r="AD27" s="110"/>
      <c r="AE27" s="108"/>
      <c r="AF27" s="109"/>
      <c r="AG27" s="109"/>
      <c r="AH27" s="111"/>
      <c r="AI27" s="100"/>
    </row>
    <row r="28" spans="1:35" ht="19.5" thickBot="1" x14ac:dyDescent="0.35">
      <c r="A28" s="95" t="s">
        <v>318</v>
      </c>
      <c r="B28" s="358"/>
      <c r="C28" s="113" t="s">
        <v>255</v>
      </c>
      <c r="D28" s="102" t="s">
        <v>37</v>
      </c>
      <c r="E28" s="102" t="s">
        <v>405</v>
      </c>
      <c r="F28" s="103" t="s">
        <v>233</v>
      </c>
      <c r="G28" s="108"/>
      <c r="H28" s="109"/>
      <c r="I28" s="109"/>
      <c r="J28" s="110"/>
      <c r="K28" s="108"/>
      <c r="L28" s="109"/>
      <c r="M28" s="109"/>
      <c r="N28" s="110"/>
      <c r="O28" s="108"/>
      <c r="P28" s="109"/>
      <c r="Q28" s="109"/>
      <c r="R28" s="110"/>
      <c r="S28" s="108">
        <v>1</v>
      </c>
      <c r="T28" s="109">
        <v>2</v>
      </c>
      <c r="U28" s="109" t="s">
        <v>14</v>
      </c>
      <c r="V28" s="110">
        <v>4</v>
      </c>
      <c r="W28" s="108"/>
      <c r="X28" s="109"/>
      <c r="Y28" s="109"/>
      <c r="Z28" s="110"/>
      <c r="AA28" s="108"/>
      <c r="AB28" s="109"/>
      <c r="AC28" s="109"/>
      <c r="AD28" s="110"/>
      <c r="AE28" s="108"/>
      <c r="AF28" s="109"/>
      <c r="AG28" s="109"/>
      <c r="AH28" s="111"/>
      <c r="AI28" s="100"/>
    </row>
    <row r="29" spans="1:35" ht="17.25" customHeight="1" thickBot="1" x14ac:dyDescent="0.35">
      <c r="A29" s="95" t="s">
        <v>319</v>
      </c>
      <c r="B29" s="358"/>
      <c r="C29" s="113" t="s">
        <v>255</v>
      </c>
      <c r="D29" s="102" t="s">
        <v>38</v>
      </c>
      <c r="E29" s="102" t="s">
        <v>404</v>
      </c>
      <c r="F29" s="103" t="s">
        <v>227</v>
      </c>
      <c r="G29" s="108"/>
      <c r="H29" s="109"/>
      <c r="I29" s="109"/>
      <c r="J29" s="110"/>
      <c r="K29" s="108"/>
      <c r="L29" s="109"/>
      <c r="M29" s="109"/>
      <c r="N29" s="110"/>
      <c r="O29" s="108"/>
      <c r="P29" s="109"/>
      <c r="Q29" s="109"/>
      <c r="R29" s="110"/>
      <c r="S29" s="108"/>
      <c r="T29" s="109"/>
      <c r="U29" s="109"/>
      <c r="V29" s="110"/>
      <c r="W29" s="108">
        <v>1</v>
      </c>
      <c r="X29" s="109">
        <v>3</v>
      </c>
      <c r="Y29" s="109" t="s">
        <v>24</v>
      </c>
      <c r="Z29" s="110">
        <v>4</v>
      </c>
      <c r="AA29" s="108"/>
      <c r="AB29" s="109"/>
      <c r="AC29" s="109"/>
      <c r="AD29" s="110"/>
      <c r="AE29" s="108"/>
      <c r="AF29" s="109"/>
      <c r="AG29" s="109"/>
      <c r="AH29" s="109"/>
      <c r="AI29" s="100"/>
    </row>
    <row r="30" spans="1:35" ht="23.25" customHeight="1" thickBot="1" x14ac:dyDescent="0.35">
      <c r="A30" s="95" t="s">
        <v>320</v>
      </c>
      <c r="B30" s="358"/>
      <c r="C30" s="113" t="s">
        <v>259</v>
      </c>
      <c r="D30" s="102" t="s">
        <v>36</v>
      </c>
      <c r="E30" s="102" t="s">
        <v>385</v>
      </c>
      <c r="F30" s="103" t="s">
        <v>228</v>
      </c>
      <c r="G30" s="142"/>
      <c r="H30" s="143"/>
      <c r="I30" s="143"/>
      <c r="J30" s="144"/>
      <c r="K30" s="142"/>
      <c r="L30" s="143"/>
      <c r="M30" s="143"/>
      <c r="N30" s="144"/>
      <c r="O30" s="142"/>
      <c r="P30" s="143"/>
      <c r="Q30" s="143"/>
      <c r="R30" s="144"/>
      <c r="S30" s="142"/>
      <c r="T30" s="143"/>
      <c r="U30" s="143"/>
      <c r="V30" s="144"/>
      <c r="W30" s="142">
        <v>2</v>
      </c>
      <c r="X30" s="143">
        <v>2</v>
      </c>
      <c r="Y30" s="143" t="s">
        <v>24</v>
      </c>
      <c r="Z30" s="144">
        <v>4</v>
      </c>
      <c r="AA30" s="142"/>
      <c r="AB30" s="143"/>
      <c r="AC30" s="143"/>
      <c r="AD30" s="144"/>
      <c r="AE30" s="142"/>
      <c r="AF30" s="143"/>
      <c r="AG30" s="143"/>
      <c r="AH30" s="145"/>
      <c r="AI30" s="100"/>
    </row>
    <row r="31" spans="1:35" ht="19.5" thickBot="1" x14ac:dyDescent="0.35">
      <c r="A31" s="95" t="s">
        <v>321</v>
      </c>
      <c r="B31" s="358"/>
      <c r="C31" s="113"/>
      <c r="D31" s="102" t="s">
        <v>143</v>
      </c>
      <c r="E31" s="112" t="s">
        <v>429</v>
      </c>
      <c r="F31" s="112" t="s">
        <v>225</v>
      </c>
      <c r="G31" s="108"/>
      <c r="H31" s="109"/>
      <c r="I31" s="109"/>
      <c r="J31" s="110"/>
      <c r="K31" s="108"/>
      <c r="L31" s="109"/>
      <c r="M31" s="109"/>
      <c r="N31" s="110"/>
      <c r="O31" s="108"/>
      <c r="P31" s="109"/>
      <c r="Q31" s="109"/>
      <c r="R31" s="110"/>
      <c r="S31" s="108"/>
      <c r="T31" s="109"/>
      <c r="U31" s="109"/>
      <c r="V31" s="110"/>
      <c r="W31" s="108">
        <v>1</v>
      </c>
      <c r="X31" s="109">
        <v>2</v>
      </c>
      <c r="Y31" s="109" t="s">
        <v>22</v>
      </c>
      <c r="Z31" s="110">
        <v>4</v>
      </c>
      <c r="AA31" s="108"/>
      <c r="AB31" s="109"/>
      <c r="AC31" s="109"/>
      <c r="AD31" s="110"/>
      <c r="AE31" s="108"/>
      <c r="AF31" s="109"/>
      <c r="AG31" s="109"/>
      <c r="AH31" s="111"/>
      <c r="AI31" s="100"/>
    </row>
    <row r="32" spans="1:35" ht="19.5" thickBot="1" x14ac:dyDescent="0.35">
      <c r="A32" s="95" t="s">
        <v>322</v>
      </c>
      <c r="B32" s="358"/>
      <c r="C32" s="113" t="s">
        <v>259</v>
      </c>
      <c r="D32" s="102" t="s">
        <v>77</v>
      </c>
      <c r="E32" s="112" t="s">
        <v>386</v>
      </c>
      <c r="F32" s="112" t="s">
        <v>229</v>
      </c>
      <c r="G32" s="108"/>
      <c r="H32" s="109"/>
      <c r="I32" s="109"/>
      <c r="J32" s="110"/>
      <c r="K32" s="108"/>
      <c r="L32" s="109"/>
      <c r="M32" s="109"/>
      <c r="N32" s="110"/>
      <c r="O32" s="108"/>
      <c r="P32" s="109"/>
      <c r="Q32" s="109"/>
      <c r="R32" s="110"/>
      <c r="S32" s="108"/>
      <c r="T32" s="109"/>
      <c r="U32" s="109"/>
      <c r="V32" s="110"/>
      <c r="W32" s="108"/>
      <c r="X32" s="109"/>
      <c r="Y32" s="109"/>
      <c r="Z32" s="110"/>
      <c r="AA32" s="108">
        <v>2</v>
      </c>
      <c r="AB32" s="109">
        <v>2</v>
      </c>
      <c r="AC32" s="109" t="s">
        <v>24</v>
      </c>
      <c r="AD32" s="110">
        <v>4</v>
      </c>
      <c r="AE32" s="108"/>
      <c r="AF32" s="109"/>
      <c r="AG32" s="109"/>
      <c r="AH32" s="111"/>
      <c r="AI32" s="100"/>
    </row>
    <row r="33" spans="1:35" ht="19.5" thickBot="1" x14ac:dyDescent="0.35">
      <c r="A33" s="95" t="s">
        <v>323</v>
      </c>
      <c r="B33" s="358"/>
      <c r="C33" s="113"/>
      <c r="D33" s="102" t="s">
        <v>76</v>
      </c>
      <c r="E33" s="102" t="s">
        <v>431</v>
      </c>
      <c r="F33" s="103" t="s">
        <v>230</v>
      </c>
      <c r="G33" s="148"/>
      <c r="H33" s="149"/>
      <c r="I33" s="149"/>
      <c r="J33" s="150"/>
      <c r="K33" s="148"/>
      <c r="L33" s="149"/>
      <c r="M33" s="149"/>
      <c r="N33" s="150"/>
      <c r="O33" s="148"/>
      <c r="P33" s="149"/>
      <c r="Q33" s="149"/>
      <c r="R33" s="150"/>
      <c r="S33" s="148"/>
      <c r="T33" s="149"/>
      <c r="U33" s="149"/>
      <c r="V33" s="150"/>
      <c r="W33" s="148"/>
      <c r="X33" s="149"/>
      <c r="Y33" s="149"/>
      <c r="Z33" s="150"/>
      <c r="AA33" s="108">
        <v>1</v>
      </c>
      <c r="AB33" s="109">
        <v>3</v>
      </c>
      <c r="AC33" s="109" t="s">
        <v>22</v>
      </c>
      <c r="AD33" s="110">
        <v>4</v>
      </c>
      <c r="AE33" s="148"/>
      <c r="AF33" s="149"/>
      <c r="AG33" s="149"/>
      <c r="AH33" s="149"/>
      <c r="AI33" s="100"/>
    </row>
    <row r="34" spans="1:35" ht="19.5" thickBot="1" x14ac:dyDescent="0.35">
      <c r="A34" s="95" t="s">
        <v>324</v>
      </c>
      <c r="B34" s="358"/>
      <c r="C34" s="113"/>
      <c r="D34" s="102" t="s">
        <v>74</v>
      </c>
      <c r="E34" s="102" t="s">
        <v>432</v>
      </c>
      <c r="F34" s="103" t="s">
        <v>231</v>
      </c>
      <c r="G34" s="142"/>
      <c r="H34" s="143"/>
      <c r="I34" s="143"/>
      <c r="J34" s="144"/>
      <c r="K34" s="142"/>
      <c r="L34" s="143"/>
      <c r="M34" s="143"/>
      <c r="N34" s="144"/>
      <c r="O34" s="142"/>
      <c r="P34" s="143"/>
      <c r="Q34" s="143"/>
      <c r="R34" s="144"/>
      <c r="S34" s="142"/>
      <c r="T34" s="143"/>
      <c r="U34" s="143"/>
      <c r="V34" s="144"/>
      <c r="W34" s="142"/>
      <c r="X34" s="143"/>
      <c r="Y34" s="143"/>
      <c r="Z34" s="144"/>
      <c r="AA34" s="142">
        <v>1</v>
      </c>
      <c r="AB34" s="143">
        <v>3</v>
      </c>
      <c r="AC34" s="143" t="s">
        <v>22</v>
      </c>
      <c r="AD34" s="144">
        <v>4</v>
      </c>
      <c r="AE34" s="142"/>
      <c r="AF34" s="143"/>
      <c r="AG34" s="143"/>
      <c r="AH34" s="145"/>
      <c r="AI34" s="100"/>
    </row>
    <row r="35" spans="1:35" ht="20.25" customHeight="1" thickBot="1" x14ac:dyDescent="0.35">
      <c r="A35" s="95" t="s">
        <v>325</v>
      </c>
      <c r="B35" s="358"/>
      <c r="C35" s="113"/>
      <c r="D35" s="102" t="s">
        <v>209</v>
      </c>
      <c r="E35" s="102" t="s">
        <v>434</v>
      </c>
      <c r="F35" s="103" t="s">
        <v>232</v>
      </c>
      <c r="G35" s="108"/>
      <c r="H35" s="109"/>
      <c r="I35" s="109"/>
      <c r="J35" s="110"/>
      <c r="K35" s="108"/>
      <c r="L35" s="109"/>
      <c r="M35" s="109"/>
      <c r="N35" s="110"/>
      <c r="O35" s="108"/>
      <c r="P35" s="109"/>
      <c r="Q35" s="109"/>
      <c r="R35" s="110"/>
      <c r="S35" s="108"/>
      <c r="T35" s="109"/>
      <c r="U35" s="109"/>
      <c r="V35" s="110"/>
      <c r="W35" s="108"/>
      <c r="X35" s="109"/>
      <c r="Y35" s="109"/>
      <c r="Z35" s="110"/>
      <c r="AA35" s="108"/>
      <c r="AB35" s="109"/>
      <c r="AC35" s="109"/>
      <c r="AD35" s="110"/>
      <c r="AE35" s="108">
        <v>0</v>
      </c>
      <c r="AF35" s="109">
        <v>3</v>
      </c>
      <c r="AG35" s="109" t="s">
        <v>24</v>
      </c>
      <c r="AH35" s="111">
        <v>3</v>
      </c>
      <c r="AI35" s="100"/>
    </row>
    <row r="36" spans="1:35" ht="19.5" thickBot="1" x14ac:dyDescent="0.35">
      <c r="A36" s="95" t="s">
        <v>326</v>
      </c>
      <c r="B36" s="358"/>
      <c r="C36" s="113"/>
      <c r="D36" s="102" t="s">
        <v>265</v>
      </c>
      <c r="E36" s="102" t="s">
        <v>387</v>
      </c>
      <c r="F36" s="103" t="s">
        <v>267</v>
      </c>
      <c r="G36" s="108">
        <v>2</v>
      </c>
      <c r="H36" s="109">
        <v>0</v>
      </c>
      <c r="I36" s="109" t="s">
        <v>22</v>
      </c>
      <c r="J36" s="110">
        <v>3</v>
      </c>
      <c r="K36" s="108"/>
      <c r="L36" s="109"/>
      <c r="M36" s="109"/>
      <c r="N36" s="110"/>
      <c r="O36" s="108"/>
      <c r="P36" s="109"/>
      <c r="Q36" s="109"/>
      <c r="R36" s="110"/>
      <c r="S36" s="108"/>
      <c r="T36" s="109"/>
      <c r="U36" s="109"/>
      <c r="V36" s="110"/>
      <c r="W36" s="108"/>
      <c r="X36" s="109"/>
      <c r="Y36" s="109"/>
      <c r="Z36" s="110"/>
      <c r="AA36" s="108"/>
      <c r="AB36" s="109"/>
      <c r="AC36" s="109"/>
      <c r="AD36" s="110"/>
      <c r="AE36" s="108"/>
      <c r="AF36" s="109"/>
      <c r="AG36" s="109"/>
      <c r="AH36" s="111"/>
      <c r="AI36" s="100"/>
    </row>
    <row r="37" spans="1:35" ht="19.5" thickBot="1" x14ac:dyDescent="0.35">
      <c r="A37" s="95" t="s">
        <v>327</v>
      </c>
      <c r="B37" s="358"/>
      <c r="C37" s="113"/>
      <c r="D37" s="102" t="s">
        <v>266</v>
      </c>
      <c r="E37" s="102" t="s">
        <v>388</v>
      </c>
      <c r="F37" s="103" t="s">
        <v>268</v>
      </c>
      <c r="G37" s="108"/>
      <c r="H37" s="109"/>
      <c r="I37" s="109"/>
      <c r="J37" s="110"/>
      <c r="K37" s="108"/>
      <c r="L37" s="109"/>
      <c r="M37" s="109"/>
      <c r="N37" s="110"/>
      <c r="O37" s="108"/>
      <c r="P37" s="109"/>
      <c r="Q37" s="109"/>
      <c r="R37" s="110"/>
      <c r="S37" s="108"/>
      <c r="T37" s="109"/>
      <c r="U37" s="109"/>
      <c r="V37" s="110"/>
      <c r="W37" s="108"/>
      <c r="X37" s="109"/>
      <c r="Y37" s="109"/>
      <c r="Z37" s="110"/>
      <c r="AA37" s="108"/>
      <c r="AB37" s="109"/>
      <c r="AC37" s="109"/>
      <c r="AD37" s="110"/>
      <c r="AE37" s="108">
        <v>3</v>
      </c>
      <c r="AF37" s="109">
        <v>0</v>
      </c>
      <c r="AG37" s="109" t="s">
        <v>22</v>
      </c>
      <c r="AH37" s="109">
        <v>3</v>
      </c>
      <c r="AI37" s="100"/>
    </row>
    <row r="38" spans="1:35" ht="21" customHeight="1" thickBot="1" x14ac:dyDescent="0.35">
      <c r="A38" s="95" t="s">
        <v>328</v>
      </c>
      <c r="B38" s="358"/>
      <c r="C38" s="113" t="s">
        <v>276</v>
      </c>
      <c r="D38" s="102" t="s">
        <v>443</v>
      </c>
      <c r="E38" s="102" t="s">
        <v>441</v>
      </c>
      <c r="F38" s="102" t="s">
        <v>210</v>
      </c>
      <c r="G38" s="142"/>
      <c r="H38" s="143"/>
      <c r="I38" s="143"/>
      <c r="J38" s="144"/>
      <c r="K38" s="142">
        <v>2</v>
      </c>
      <c r="L38" s="143">
        <v>3</v>
      </c>
      <c r="M38" s="143" t="s">
        <v>24</v>
      </c>
      <c r="N38" s="144">
        <v>5</v>
      </c>
      <c r="O38" s="142"/>
      <c r="P38" s="143"/>
      <c r="Q38" s="143"/>
      <c r="R38" s="144"/>
      <c r="S38" s="142"/>
      <c r="T38" s="143"/>
      <c r="U38" s="143"/>
      <c r="V38" s="144"/>
      <c r="W38" s="142"/>
      <c r="X38" s="143"/>
      <c r="Y38" s="143"/>
      <c r="Z38" s="144"/>
      <c r="AA38" s="142"/>
      <c r="AB38" s="143"/>
      <c r="AC38" s="143"/>
      <c r="AD38" s="144"/>
      <c r="AE38" s="142"/>
      <c r="AF38" s="143"/>
      <c r="AG38" s="143"/>
      <c r="AH38" s="144"/>
      <c r="AI38" s="146"/>
    </row>
    <row r="39" spans="1:35" ht="19.5" thickBot="1" x14ac:dyDescent="0.35">
      <c r="A39" s="95" t="s">
        <v>329</v>
      </c>
      <c r="B39" s="358"/>
      <c r="C39" s="113" t="s">
        <v>275</v>
      </c>
      <c r="D39" s="102" t="s">
        <v>31</v>
      </c>
      <c r="E39" s="102" t="s">
        <v>374</v>
      </c>
      <c r="F39" s="102" t="s">
        <v>211</v>
      </c>
      <c r="G39" s="108"/>
      <c r="H39" s="109"/>
      <c r="I39" s="109"/>
      <c r="J39" s="110"/>
      <c r="K39" s="108"/>
      <c r="L39" s="109"/>
      <c r="M39" s="109"/>
      <c r="N39" s="110"/>
      <c r="O39" s="108">
        <v>3</v>
      </c>
      <c r="P39" s="109">
        <v>1</v>
      </c>
      <c r="Q39" s="109" t="s">
        <v>22</v>
      </c>
      <c r="R39" s="110">
        <v>4</v>
      </c>
      <c r="S39" s="108"/>
      <c r="T39" s="109"/>
      <c r="U39" s="109"/>
      <c r="V39" s="110"/>
      <c r="W39" s="108"/>
      <c r="X39" s="109"/>
      <c r="Y39" s="109"/>
      <c r="Z39" s="110"/>
      <c r="AA39" s="108"/>
      <c r="AB39" s="109"/>
      <c r="AC39" s="109"/>
      <c r="AD39" s="110"/>
      <c r="AE39" s="108"/>
      <c r="AF39" s="109"/>
      <c r="AG39" s="109"/>
      <c r="AH39" s="110"/>
      <c r="AI39" s="146"/>
    </row>
    <row r="40" spans="1:35" ht="19.5" thickBot="1" x14ac:dyDescent="0.35">
      <c r="A40" s="95" t="s">
        <v>330</v>
      </c>
      <c r="B40" s="358"/>
      <c r="C40" s="113"/>
      <c r="D40" s="102" t="s">
        <v>28</v>
      </c>
      <c r="E40" s="102" t="s">
        <v>391</v>
      </c>
      <c r="F40" s="102" t="s">
        <v>347</v>
      </c>
      <c r="G40" s="108"/>
      <c r="H40" s="109"/>
      <c r="I40" s="109"/>
      <c r="J40" s="110"/>
      <c r="K40" s="108"/>
      <c r="L40" s="109"/>
      <c r="M40" s="109"/>
      <c r="N40" s="110"/>
      <c r="O40" s="108">
        <v>2</v>
      </c>
      <c r="P40" s="109">
        <v>2</v>
      </c>
      <c r="Q40" s="109" t="s">
        <v>22</v>
      </c>
      <c r="R40" s="110">
        <v>4</v>
      </c>
      <c r="S40" s="108"/>
      <c r="T40" s="109"/>
      <c r="U40" s="109"/>
      <c r="V40" s="110"/>
      <c r="W40" s="108"/>
      <c r="X40" s="109"/>
      <c r="Y40" s="109"/>
      <c r="Z40" s="110"/>
      <c r="AA40" s="108"/>
      <c r="AB40" s="109"/>
      <c r="AC40" s="109"/>
      <c r="AD40" s="110"/>
      <c r="AE40" s="108"/>
      <c r="AF40" s="109"/>
      <c r="AG40" s="109"/>
      <c r="AH40" s="110"/>
      <c r="AI40" s="146"/>
    </row>
    <row r="41" spans="1:35" ht="19.5" thickBot="1" x14ac:dyDescent="0.35">
      <c r="A41" s="95" t="s">
        <v>331</v>
      </c>
      <c r="B41" s="358"/>
      <c r="C41" s="113" t="s">
        <v>262</v>
      </c>
      <c r="D41" s="102" t="s">
        <v>101</v>
      </c>
      <c r="E41" s="102" t="s">
        <v>389</v>
      </c>
      <c r="F41" s="102" t="s">
        <v>212</v>
      </c>
      <c r="G41" s="108"/>
      <c r="H41" s="109"/>
      <c r="I41" s="109"/>
      <c r="J41" s="110"/>
      <c r="K41" s="108"/>
      <c r="L41" s="109"/>
      <c r="M41" s="109"/>
      <c r="N41" s="110"/>
      <c r="O41" s="108">
        <v>2</v>
      </c>
      <c r="P41" s="109">
        <v>2</v>
      </c>
      <c r="Q41" s="109" t="s">
        <v>24</v>
      </c>
      <c r="R41" s="110">
        <v>4</v>
      </c>
      <c r="S41" s="108"/>
      <c r="T41" s="109"/>
      <c r="U41" s="109"/>
      <c r="V41" s="110"/>
      <c r="W41" s="108"/>
      <c r="X41" s="109"/>
      <c r="Y41" s="109"/>
      <c r="Z41" s="110"/>
      <c r="AA41" s="108"/>
      <c r="AB41" s="109"/>
      <c r="AC41" s="109"/>
      <c r="AD41" s="110"/>
      <c r="AE41" s="108"/>
      <c r="AF41" s="109"/>
      <c r="AG41" s="109"/>
      <c r="AH41" s="110"/>
      <c r="AI41" s="146"/>
    </row>
    <row r="42" spans="1:35" ht="19.5" thickBot="1" x14ac:dyDescent="0.35">
      <c r="A42" s="95" t="s">
        <v>332</v>
      </c>
      <c r="B42" s="358"/>
      <c r="C42" s="113" t="s">
        <v>263</v>
      </c>
      <c r="D42" s="102" t="s">
        <v>97</v>
      </c>
      <c r="E42" s="102" t="s">
        <v>390</v>
      </c>
      <c r="F42" s="102" t="s">
        <v>213</v>
      </c>
      <c r="G42" s="108"/>
      <c r="H42" s="109"/>
      <c r="I42" s="109"/>
      <c r="J42" s="110"/>
      <c r="K42" s="108"/>
      <c r="L42" s="109"/>
      <c r="M42" s="109"/>
      <c r="N42" s="110"/>
      <c r="O42" s="108"/>
      <c r="P42" s="109"/>
      <c r="Q42" s="109"/>
      <c r="R42" s="110"/>
      <c r="S42" s="108">
        <v>2</v>
      </c>
      <c r="T42" s="109">
        <v>2</v>
      </c>
      <c r="U42" s="109" t="s">
        <v>24</v>
      </c>
      <c r="V42" s="110">
        <v>4</v>
      </c>
      <c r="W42" s="108"/>
      <c r="X42" s="109"/>
      <c r="Y42" s="109"/>
      <c r="Z42" s="110"/>
      <c r="AA42" s="108"/>
      <c r="AB42" s="109"/>
      <c r="AC42" s="109"/>
      <c r="AD42" s="110"/>
      <c r="AE42" s="108"/>
      <c r="AF42" s="109"/>
      <c r="AG42" s="109"/>
      <c r="AH42" s="110"/>
      <c r="AI42" s="146"/>
    </row>
    <row r="43" spans="1:35" ht="19.5" thickBot="1" x14ac:dyDescent="0.35">
      <c r="A43" s="95" t="s">
        <v>333</v>
      </c>
      <c r="B43" s="358"/>
      <c r="C43" s="113" t="s">
        <v>264</v>
      </c>
      <c r="D43" s="102" t="s">
        <v>104</v>
      </c>
      <c r="E43" s="102" t="s">
        <v>406</v>
      </c>
      <c r="F43" s="103" t="s">
        <v>567</v>
      </c>
      <c r="G43" s="108"/>
      <c r="H43" s="109"/>
      <c r="I43" s="109"/>
      <c r="J43" s="110"/>
      <c r="K43" s="108"/>
      <c r="L43" s="109"/>
      <c r="M43" s="109"/>
      <c r="N43" s="110"/>
      <c r="O43" s="108"/>
      <c r="P43" s="109"/>
      <c r="Q43" s="109"/>
      <c r="R43" s="110"/>
      <c r="S43" s="108"/>
      <c r="T43" s="109"/>
      <c r="U43" s="109"/>
      <c r="V43" s="110"/>
      <c r="W43" s="108">
        <v>2</v>
      </c>
      <c r="X43" s="109">
        <v>2</v>
      </c>
      <c r="Y43" s="109" t="s">
        <v>22</v>
      </c>
      <c r="Z43" s="110">
        <v>4</v>
      </c>
      <c r="AA43" s="108"/>
      <c r="AB43" s="109"/>
      <c r="AC43" s="109"/>
      <c r="AD43" s="110"/>
      <c r="AE43" s="108"/>
      <c r="AF43" s="109"/>
      <c r="AG43" s="109"/>
      <c r="AH43" s="110"/>
      <c r="AI43" s="147"/>
    </row>
    <row r="44" spans="1:35" ht="18.600000000000001" customHeight="1" thickBot="1" x14ac:dyDescent="0.35">
      <c r="A44" s="95" t="s">
        <v>334</v>
      </c>
      <c r="B44" s="346" t="s">
        <v>106</v>
      </c>
      <c r="C44" s="113"/>
      <c r="D44" s="117" t="s">
        <v>515</v>
      </c>
      <c r="E44" s="117" t="s">
        <v>516</v>
      </c>
      <c r="F44" s="118" t="s">
        <v>537</v>
      </c>
      <c r="G44" s="104"/>
      <c r="H44" s="105"/>
      <c r="I44" s="105"/>
      <c r="J44" s="106"/>
      <c r="K44" s="104"/>
      <c r="L44" s="105"/>
      <c r="M44" s="105"/>
      <c r="N44" s="106"/>
      <c r="O44" s="104">
        <v>1</v>
      </c>
      <c r="P44" s="105">
        <v>2</v>
      </c>
      <c r="Q44" s="105" t="s">
        <v>24</v>
      </c>
      <c r="R44" s="106">
        <v>4</v>
      </c>
      <c r="S44" s="104"/>
      <c r="T44" s="105"/>
      <c r="U44" s="105"/>
      <c r="V44" s="106"/>
      <c r="W44" s="104"/>
      <c r="X44" s="105"/>
      <c r="Y44" s="105"/>
      <c r="Z44" s="106"/>
      <c r="AA44" s="104"/>
      <c r="AB44" s="105"/>
      <c r="AC44" s="105"/>
      <c r="AD44" s="106"/>
      <c r="AE44" s="104"/>
      <c r="AF44" s="105"/>
      <c r="AG44" s="105"/>
      <c r="AH44" s="106"/>
      <c r="AI44" s="146"/>
    </row>
    <row r="45" spans="1:35" ht="20.45" customHeight="1" thickBot="1" x14ac:dyDescent="0.35">
      <c r="A45" s="95" t="s">
        <v>335</v>
      </c>
      <c r="B45" s="347"/>
      <c r="C45" s="113"/>
      <c r="D45" s="117" t="s">
        <v>517</v>
      </c>
      <c r="E45" s="117" t="s">
        <v>518</v>
      </c>
      <c r="F45" s="118" t="s">
        <v>536</v>
      </c>
      <c r="G45" s="142"/>
      <c r="H45" s="143"/>
      <c r="I45" s="143"/>
      <c r="J45" s="144"/>
      <c r="K45" s="142"/>
      <c r="L45" s="143"/>
      <c r="M45" s="143"/>
      <c r="N45" s="144"/>
      <c r="O45" s="142"/>
      <c r="P45" s="143"/>
      <c r="Q45" s="143"/>
      <c r="R45" s="144"/>
      <c r="S45" s="142">
        <v>3</v>
      </c>
      <c r="T45" s="143">
        <v>0</v>
      </c>
      <c r="U45" s="143" t="s">
        <v>22</v>
      </c>
      <c r="V45" s="144">
        <v>4</v>
      </c>
      <c r="W45" s="142"/>
      <c r="X45" s="143"/>
      <c r="Y45" s="143"/>
      <c r="Z45" s="144"/>
      <c r="AA45" s="142"/>
      <c r="AB45" s="143"/>
      <c r="AC45" s="143"/>
      <c r="AD45" s="144"/>
      <c r="AE45" s="142"/>
      <c r="AF45" s="143"/>
      <c r="AG45" s="143"/>
      <c r="AH45" s="144"/>
      <c r="AI45" s="146"/>
    </row>
    <row r="46" spans="1:35" ht="19.5" thickBot="1" x14ac:dyDescent="0.35">
      <c r="A46" s="95" t="s">
        <v>348</v>
      </c>
      <c r="B46" s="347"/>
      <c r="C46" s="113"/>
      <c r="D46" s="119" t="s">
        <v>519</v>
      </c>
      <c r="E46" s="119" t="s">
        <v>520</v>
      </c>
      <c r="F46" s="118" t="s">
        <v>538</v>
      </c>
      <c r="G46" s="108"/>
      <c r="H46" s="109"/>
      <c r="I46" s="109"/>
      <c r="J46" s="110"/>
      <c r="K46" s="108"/>
      <c r="L46" s="109"/>
      <c r="M46" s="109"/>
      <c r="N46" s="110"/>
      <c r="O46" s="108"/>
      <c r="P46" s="109"/>
      <c r="Q46" s="109"/>
      <c r="R46" s="110"/>
      <c r="S46" s="108">
        <v>1</v>
      </c>
      <c r="T46" s="109">
        <v>2</v>
      </c>
      <c r="U46" s="109" t="s">
        <v>24</v>
      </c>
      <c r="V46" s="110">
        <v>4</v>
      </c>
      <c r="W46" s="108"/>
      <c r="X46" s="109"/>
      <c r="Y46" s="109"/>
      <c r="Z46" s="110"/>
      <c r="AA46" s="108"/>
      <c r="AB46" s="109"/>
      <c r="AC46" s="109"/>
      <c r="AD46" s="110"/>
      <c r="AE46" s="108"/>
      <c r="AF46" s="109"/>
      <c r="AG46" s="109"/>
      <c r="AH46" s="110"/>
      <c r="AI46" s="146"/>
    </row>
    <row r="47" spans="1:35" ht="19.5" thickBot="1" x14ac:dyDescent="0.35">
      <c r="A47" s="95" t="s">
        <v>349</v>
      </c>
      <c r="B47" s="347"/>
      <c r="C47" s="113"/>
      <c r="D47" s="119" t="s">
        <v>521</v>
      </c>
      <c r="E47" s="119" t="s">
        <v>512</v>
      </c>
      <c r="F47" s="118" t="s">
        <v>539</v>
      </c>
      <c r="G47" s="108"/>
      <c r="H47" s="109"/>
      <c r="I47" s="109"/>
      <c r="J47" s="110"/>
      <c r="K47" s="108"/>
      <c r="L47" s="109"/>
      <c r="M47" s="109"/>
      <c r="N47" s="110"/>
      <c r="O47" s="108"/>
      <c r="P47" s="109"/>
      <c r="Q47" s="109"/>
      <c r="R47" s="110"/>
      <c r="S47" s="108">
        <v>1</v>
      </c>
      <c r="T47" s="109">
        <v>3</v>
      </c>
      <c r="U47" s="109" t="s">
        <v>22</v>
      </c>
      <c r="V47" s="110">
        <v>4</v>
      </c>
      <c r="W47" s="108"/>
      <c r="X47" s="109"/>
      <c r="Y47" s="109"/>
      <c r="Z47" s="110"/>
      <c r="AA47" s="108"/>
      <c r="AB47" s="109"/>
      <c r="AC47" s="109"/>
      <c r="AD47" s="110"/>
      <c r="AE47" s="108"/>
      <c r="AF47" s="109"/>
      <c r="AG47" s="109"/>
      <c r="AH47" s="110"/>
      <c r="AI47" s="146"/>
    </row>
    <row r="48" spans="1:35" ht="19.5" thickBot="1" x14ac:dyDescent="0.35">
      <c r="A48" s="95" t="s">
        <v>350</v>
      </c>
      <c r="B48" s="347"/>
      <c r="C48" s="113"/>
      <c r="D48" s="119" t="s">
        <v>522</v>
      </c>
      <c r="E48" s="119" t="s">
        <v>523</v>
      </c>
      <c r="F48" s="119" t="s">
        <v>540</v>
      </c>
      <c r="G48" s="108"/>
      <c r="H48" s="109"/>
      <c r="I48" s="109"/>
      <c r="J48" s="110"/>
      <c r="K48" s="108"/>
      <c r="L48" s="109"/>
      <c r="M48" s="109"/>
      <c r="N48" s="110"/>
      <c r="O48" s="108"/>
      <c r="P48" s="109"/>
      <c r="Q48" s="109"/>
      <c r="R48" s="110"/>
      <c r="S48" s="108">
        <v>2</v>
      </c>
      <c r="T48" s="109">
        <v>2</v>
      </c>
      <c r="U48" s="109" t="s">
        <v>24</v>
      </c>
      <c r="V48" s="110">
        <v>4</v>
      </c>
      <c r="W48" s="108"/>
      <c r="X48" s="109"/>
      <c r="Y48" s="109"/>
      <c r="Z48" s="110"/>
      <c r="AA48" s="108"/>
      <c r="AB48" s="109"/>
      <c r="AC48" s="109"/>
      <c r="AD48" s="110"/>
      <c r="AE48" s="108"/>
      <c r="AF48" s="109"/>
      <c r="AG48" s="109"/>
      <c r="AH48" s="110"/>
      <c r="AI48" s="146"/>
    </row>
    <row r="49" spans="1:35" ht="19.5" thickBot="1" x14ac:dyDescent="0.35">
      <c r="A49" s="95" t="s">
        <v>352</v>
      </c>
      <c r="B49" s="347"/>
      <c r="C49" s="113"/>
      <c r="D49" s="119" t="s">
        <v>524</v>
      </c>
      <c r="E49" s="119" t="s">
        <v>525</v>
      </c>
      <c r="F49" s="118" t="s">
        <v>541</v>
      </c>
      <c r="G49" s="142"/>
      <c r="H49" s="143"/>
      <c r="I49" s="143"/>
      <c r="J49" s="144"/>
      <c r="K49" s="142"/>
      <c r="L49" s="143"/>
      <c r="M49" s="143"/>
      <c r="N49" s="144"/>
      <c r="O49" s="142"/>
      <c r="P49" s="143"/>
      <c r="Q49" s="143"/>
      <c r="R49" s="144"/>
      <c r="S49" s="142"/>
      <c r="T49" s="143"/>
      <c r="U49" s="143"/>
      <c r="V49" s="144"/>
      <c r="W49" s="142">
        <v>1</v>
      </c>
      <c r="X49" s="143">
        <v>3</v>
      </c>
      <c r="Y49" s="143" t="s">
        <v>22</v>
      </c>
      <c r="Z49" s="144">
        <v>4</v>
      </c>
      <c r="AA49" s="142"/>
      <c r="AB49" s="143"/>
      <c r="AC49" s="143"/>
      <c r="AD49" s="144"/>
      <c r="AE49" s="142"/>
      <c r="AF49" s="143"/>
      <c r="AG49" s="143"/>
      <c r="AH49" s="144"/>
      <c r="AI49" s="147"/>
    </row>
    <row r="50" spans="1:35" ht="19.5" thickBot="1" x14ac:dyDescent="0.35">
      <c r="A50" s="95" t="s">
        <v>353</v>
      </c>
      <c r="B50" s="347"/>
      <c r="C50" s="113"/>
      <c r="D50" s="119" t="s">
        <v>526</v>
      </c>
      <c r="E50" s="119" t="s">
        <v>527</v>
      </c>
      <c r="F50" s="118" t="s">
        <v>542</v>
      </c>
      <c r="G50" s="139"/>
      <c r="H50" s="140"/>
      <c r="I50" s="140"/>
      <c r="J50" s="141"/>
      <c r="K50" s="139"/>
      <c r="L50" s="140"/>
      <c r="M50" s="140"/>
      <c r="N50" s="141"/>
      <c r="O50" s="139"/>
      <c r="P50" s="140"/>
      <c r="Q50" s="140"/>
      <c r="R50" s="141"/>
      <c r="S50" s="139"/>
      <c r="T50" s="140"/>
      <c r="U50" s="140"/>
      <c r="V50" s="141"/>
      <c r="W50" s="139">
        <v>0</v>
      </c>
      <c r="X50" s="140">
        <v>3</v>
      </c>
      <c r="Y50" s="140" t="s">
        <v>24</v>
      </c>
      <c r="Z50" s="141">
        <v>4</v>
      </c>
      <c r="AA50" s="139"/>
      <c r="AB50" s="140"/>
      <c r="AC50" s="140"/>
      <c r="AD50" s="141"/>
      <c r="AE50" s="139"/>
      <c r="AF50" s="140"/>
      <c r="AG50" s="140"/>
      <c r="AH50" s="141"/>
      <c r="AI50" s="147"/>
    </row>
    <row r="51" spans="1:35" ht="38.25" thickBot="1" x14ac:dyDescent="0.35">
      <c r="A51" s="95" t="s">
        <v>354</v>
      </c>
      <c r="B51" s="347"/>
      <c r="C51" s="113"/>
      <c r="D51" s="119" t="s">
        <v>528</v>
      </c>
      <c r="E51" s="119" t="s">
        <v>529</v>
      </c>
      <c r="F51" s="118" t="s">
        <v>543</v>
      </c>
      <c r="G51" s="139"/>
      <c r="H51" s="140"/>
      <c r="I51" s="140"/>
      <c r="J51" s="141"/>
      <c r="K51" s="139"/>
      <c r="L51" s="140"/>
      <c r="M51" s="140"/>
      <c r="N51" s="141"/>
      <c r="O51" s="139"/>
      <c r="P51" s="140"/>
      <c r="Q51" s="140"/>
      <c r="R51" s="141"/>
      <c r="S51" s="139"/>
      <c r="T51" s="140"/>
      <c r="U51" s="140"/>
      <c r="V51" s="141"/>
      <c r="W51" s="139"/>
      <c r="X51" s="140"/>
      <c r="Y51" s="140"/>
      <c r="Z51" s="141"/>
      <c r="AA51" s="139">
        <v>0</v>
      </c>
      <c r="AB51" s="140">
        <v>0</v>
      </c>
      <c r="AC51" s="140" t="s">
        <v>26</v>
      </c>
      <c r="AD51" s="141">
        <v>0</v>
      </c>
      <c r="AE51" s="139"/>
      <c r="AF51" s="140"/>
      <c r="AG51" s="140"/>
      <c r="AH51" s="141"/>
      <c r="AI51" s="147"/>
    </row>
    <row r="52" spans="1:35" ht="19.5" thickBot="1" x14ac:dyDescent="0.35">
      <c r="A52" s="95" t="s">
        <v>355</v>
      </c>
      <c r="B52" s="347"/>
      <c r="C52" s="113"/>
      <c r="D52" s="119" t="s">
        <v>530</v>
      </c>
      <c r="E52" s="119" t="s">
        <v>531</v>
      </c>
      <c r="F52" s="118" t="s">
        <v>544</v>
      </c>
      <c r="G52" s="139"/>
      <c r="H52" s="140"/>
      <c r="I52" s="140"/>
      <c r="J52" s="141"/>
      <c r="K52" s="139"/>
      <c r="L52" s="140"/>
      <c r="M52" s="140"/>
      <c r="N52" s="141"/>
      <c r="O52" s="139"/>
      <c r="P52" s="140"/>
      <c r="Q52" s="140"/>
      <c r="R52" s="141"/>
      <c r="S52" s="139"/>
      <c r="T52" s="140"/>
      <c r="U52" s="140"/>
      <c r="V52" s="141"/>
      <c r="W52" s="139"/>
      <c r="X52" s="140"/>
      <c r="Y52" s="140"/>
      <c r="Z52" s="141"/>
      <c r="AA52" s="139">
        <v>1</v>
      </c>
      <c r="AB52" s="140">
        <v>3</v>
      </c>
      <c r="AC52" s="140" t="s">
        <v>24</v>
      </c>
      <c r="AD52" s="141">
        <v>4</v>
      </c>
      <c r="AE52" s="139"/>
      <c r="AF52" s="140"/>
      <c r="AG52" s="140"/>
      <c r="AH52" s="141"/>
      <c r="AI52" s="147"/>
    </row>
    <row r="53" spans="1:35" ht="19.5" thickBot="1" x14ac:dyDescent="0.35">
      <c r="A53" s="95" t="s">
        <v>356</v>
      </c>
      <c r="B53" s="347"/>
      <c r="C53" s="113"/>
      <c r="D53" s="119" t="s">
        <v>532</v>
      </c>
      <c r="E53" s="119" t="s">
        <v>533</v>
      </c>
      <c r="F53" s="118" t="s">
        <v>545</v>
      </c>
      <c r="G53" s="139"/>
      <c r="H53" s="140"/>
      <c r="I53" s="140"/>
      <c r="J53" s="141"/>
      <c r="K53" s="139"/>
      <c r="L53" s="140"/>
      <c r="M53" s="140"/>
      <c r="N53" s="141"/>
      <c r="O53" s="139"/>
      <c r="P53" s="140"/>
      <c r="Q53" s="140"/>
      <c r="R53" s="141"/>
      <c r="S53" s="139"/>
      <c r="T53" s="140"/>
      <c r="U53" s="140"/>
      <c r="V53" s="141"/>
      <c r="W53" s="139"/>
      <c r="X53" s="140"/>
      <c r="Y53" s="140"/>
      <c r="Z53" s="141"/>
      <c r="AA53" s="139">
        <v>1</v>
      </c>
      <c r="AB53" s="140">
        <v>2</v>
      </c>
      <c r="AC53" s="140" t="s">
        <v>24</v>
      </c>
      <c r="AD53" s="141">
        <v>4</v>
      </c>
      <c r="AE53" s="139"/>
      <c r="AF53" s="140"/>
      <c r="AG53" s="140"/>
      <c r="AH53" s="141"/>
      <c r="AI53" s="147"/>
    </row>
    <row r="54" spans="1:35" ht="38.25" thickBot="1" x14ac:dyDescent="0.35">
      <c r="A54" s="95" t="s">
        <v>357</v>
      </c>
      <c r="B54" s="347"/>
      <c r="C54" s="113"/>
      <c r="D54" s="119" t="s">
        <v>534</v>
      </c>
      <c r="E54" s="119" t="s">
        <v>535</v>
      </c>
      <c r="F54" s="118" t="s">
        <v>546</v>
      </c>
      <c r="G54" s="139"/>
      <c r="H54" s="140"/>
      <c r="I54" s="140"/>
      <c r="J54" s="141"/>
      <c r="K54" s="139"/>
      <c r="L54" s="140"/>
      <c r="M54" s="140"/>
      <c r="N54" s="141"/>
      <c r="O54" s="139"/>
      <c r="P54" s="140"/>
      <c r="Q54" s="140"/>
      <c r="R54" s="141"/>
      <c r="S54" s="139"/>
      <c r="T54" s="140"/>
      <c r="U54" s="140"/>
      <c r="V54" s="141"/>
      <c r="W54" s="139"/>
      <c r="X54" s="140"/>
      <c r="Y54" s="140"/>
      <c r="Z54" s="141"/>
      <c r="AA54" s="139"/>
      <c r="AB54" s="140"/>
      <c r="AC54" s="140"/>
      <c r="AD54" s="141"/>
      <c r="AE54" s="139">
        <v>1</v>
      </c>
      <c r="AF54" s="140">
        <v>3</v>
      </c>
      <c r="AG54" s="140" t="s">
        <v>22</v>
      </c>
      <c r="AH54" s="141">
        <v>4</v>
      </c>
      <c r="AI54" s="147"/>
    </row>
    <row r="55" spans="1:35" ht="19.5" thickBot="1" x14ac:dyDescent="0.35">
      <c r="A55" s="95" t="s">
        <v>358</v>
      </c>
      <c r="B55" s="348"/>
      <c r="C55" s="29"/>
      <c r="D55" s="102" t="s">
        <v>44</v>
      </c>
      <c r="E55" s="102" t="s">
        <v>336</v>
      </c>
      <c r="F55" s="103" t="s">
        <v>243</v>
      </c>
      <c r="G55" s="114"/>
      <c r="H55" s="115"/>
      <c r="I55" s="115"/>
      <c r="J55" s="116"/>
      <c r="K55" s="114"/>
      <c r="L55" s="115"/>
      <c r="M55" s="115"/>
      <c r="N55" s="116"/>
      <c r="O55" s="114"/>
      <c r="P55" s="115"/>
      <c r="Q55" s="115"/>
      <c r="R55" s="116"/>
      <c r="S55" s="114"/>
      <c r="T55" s="115"/>
      <c r="U55" s="115"/>
      <c r="V55" s="116"/>
      <c r="W55" s="114"/>
      <c r="X55" s="115"/>
      <c r="Y55" s="115"/>
      <c r="Z55" s="116"/>
      <c r="AA55" s="114"/>
      <c r="AB55" s="115"/>
      <c r="AC55" s="115"/>
      <c r="AD55" s="116"/>
      <c r="AE55" s="114">
        <v>0</v>
      </c>
      <c r="AF55" s="115">
        <v>10</v>
      </c>
      <c r="AG55" s="115" t="s">
        <v>24</v>
      </c>
      <c r="AH55" s="116">
        <v>15</v>
      </c>
      <c r="AI55" s="146"/>
    </row>
    <row r="56" spans="1:35" s="138" customFormat="1" ht="19.5" thickBot="1" x14ac:dyDescent="0.35">
      <c r="A56" s="133"/>
      <c r="B56" s="133"/>
      <c r="C56" s="134"/>
      <c r="D56" s="135" t="s">
        <v>48</v>
      </c>
      <c r="E56" s="135"/>
      <c r="F56" s="136"/>
      <c r="G56" s="170">
        <f>+G57+H57</f>
        <v>25</v>
      </c>
      <c r="H56" s="171"/>
      <c r="I56" s="171"/>
      <c r="J56" s="172"/>
      <c r="K56" s="170">
        <f>+K57+L57</f>
        <v>27</v>
      </c>
      <c r="L56" s="171"/>
      <c r="M56" s="171"/>
      <c r="N56" s="172"/>
      <c r="O56" s="173">
        <f>+O57+P57</f>
        <v>25</v>
      </c>
      <c r="P56" s="171"/>
      <c r="Q56" s="171"/>
      <c r="R56" s="172"/>
      <c r="S56" s="173">
        <f>+S57+T57</f>
        <v>25</v>
      </c>
      <c r="T56" s="171"/>
      <c r="U56" s="171"/>
      <c r="V56" s="172"/>
      <c r="W56" s="173">
        <f>+W57+X57</f>
        <v>26</v>
      </c>
      <c r="X56" s="171"/>
      <c r="Y56" s="171"/>
      <c r="Z56" s="172"/>
      <c r="AA56" s="173">
        <f>+AA57+AB57</f>
        <v>24</v>
      </c>
      <c r="AB56" s="171"/>
      <c r="AC56" s="171"/>
      <c r="AD56" s="172"/>
      <c r="AE56" s="173">
        <f>+AE57+AF57</f>
        <v>24</v>
      </c>
      <c r="AF56" s="171"/>
      <c r="AG56" s="171"/>
      <c r="AH56" s="172"/>
      <c r="AI56" s="137"/>
    </row>
    <row r="57" spans="1:35" ht="19.5" thickBot="1" x14ac:dyDescent="0.35">
      <c r="A57" s="95"/>
      <c r="B57" s="95"/>
      <c r="C57" s="29"/>
      <c r="D57" s="96"/>
      <c r="E57" s="96"/>
      <c r="F57" s="120" t="s">
        <v>49</v>
      </c>
      <c r="G57" s="166">
        <f t="shared" ref="G57:AH57" si="0">SUM(G8:G55)</f>
        <v>13</v>
      </c>
      <c r="H57" s="167">
        <f t="shared" si="0"/>
        <v>12</v>
      </c>
      <c r="I57" s="167">
        <f t="shared" si="0"/>
        <v>0</v>
      </c>
      <c r="J57" s="168">
        <f t="shared" si="0"/>
        <v>29</v>
      </c>
      <c r="K57" s="166">
        <f t="shared" si="0"/>
        <v>13</v>
      </c>
      <c r="L57" s="167">
        <f t="shared" si="0"/>
        <v>14</v>
      </c>
      <c r="M57" s="167">
        <f t="shared" si="0"/>
        <v>0</v>
      </c>
      <c r="N57" s="168">
        <f t="shared" si="0"/>
        <v>31</v>
      </c>
      <c r="O57" s="169">
        <f t="shared" si="0"/>
        <v>14</v>
      </c>
      <c r="P57" s="167">
        <f t="shared" si="0"/>
        <v>11</v>
      </c>
      <c r="Q57" s="167">
        <f t="shared" si="0"/>
        <v>0</v>
      </c>
      <c r="R57" s="174">
        <f t="shared" si="0"/>
        <v>28</v>
      </c>
      <c r="S57" s="166">
        <f t="shared" si="0"/>
        <v>12</v>
      </c>
      <c r="T57" s="167">
        <f t="shared" si="0"/>
        <v>13</v>
      </c>
      <c r="U57" s="167">
        <f t="shared" si="0"/>
        <v>0</v>
      </c>
      <c r="V57" s="168">
        <f t="shared" si="0"/>
        <v>28</v>
      </c>
      <c r="W57" s="169">
        <f t="shared" si="0"/>
        <v>9</v>
      </c>
      <c r="X57" s="167">
        <f t="shared" si="0"/>
        <v>17</v>
      </c>
      <c r="Y57" s="167">
        <f t="shared" si="0"/>
        <v>0</v>
      </c>
      <c r="Z57" s="168">
        <f t="shared" si="0"/>
        <v>28</v>
      </c>
      <c r="AA57" s="169">
        <f t="shared" si="0"/>
        <v>8</v>
      </c>
      <c r="AB57" s="167">
        <f t="shared" si="0"/>
        <v>16</v>
      </c>
      <c r="AC57" s="167">
        <f t="shared" si="0"/>
        <v>0</v>
      </c>
      <c r="AD57" s="168">
        <f t="shared" si="0"/>
        <v>25</v>
      </c>
      <c r="AE57" s="169">
        <f t="shared" si="0"/>
        <v>6</v>
      </c>
      <c r="AF57" s="167">
        <f t="shared" si="0"/>
        <v>18</v>
      </c>
      <c r="AG57" s="167">
        <f t="shared" si="0"/>
        <v>0</v>
      </c>
      <c r="AH57" s="168">
        <f t="shared" si="0"/>
        <v>29</v>
      </c>
      <c r="AI57" s="121"/>
    </row>
    <row r="58" spans="1:35" ht="19.5" thickBot="1" x14ac:dyDescent="0.35">
      <c r="A58" s="95"/>
      <c r="B58" s="359" t="s">
        <v>50</v>
      </c>
      <c r="C58" s="122"/>
      <c r="D58" s="96" t="s">
        <v>51</v>
      </c>
      <c r="E58" s="96" t="s">
        <v>337</v>
      </c>
      <c r="F58" s="120" t="s">
        <v>52</v>
      </c>
      <c r="G58" s="142"/>
      <c r="H58" s="143"/>
      <c r="I58" s="143">
        <f>COUNTIF(I8:I55,"s")</f>
        <v>0</v>
      </c>
      <c r="J58" s="144"/>
      <c r="K58" s="142"/>
      <c r="L58" s="143"/>
      <c r="M58" s="143">
        <f>COUNTIF(M8:M55,"s")</f>
        <v>1</v>
      </c>
      <c r="N58" s="144"/>
      <c r="O58" s="165"/>
      <c r="P58" s="143"/>
      <c r="Q58" s="143">
        <f>COUNTIF(Q8:Q55,"s")</f>
        <v>1</v>
      </c>
      <c r="R58" s="145"/>
      <c r="S58" s="142"/>
      <c r="T58" s="143"/>
      <c r="U58" s="143">
        <f>COUNTIF(U8:U55,"s")</f>
        <v>0</v>
      </c>
      <c r="V58" s="144"/>
      <c r="W58" s="165"/>
      <c r="X58" s="143"/>
      <c r="Y58" s="143">
        <f>COUNTIF(Y8:Y55,"s")</f>
        <v>0</v>
      </c>
      <c r="Z58" s="144"/>
      <c r="AA58" s="165"/>
      <c r="AB58" s="143"/>
      <c r="AC58" s="143">
        <f>COUNTIF(AC8:AC55,"s")</f>
        <v>1</v>
      </c>
      <c r="AD58" s="144"/>
      <c r="AE58" s="165"/>
      <c r="AF58" s="143"/>
      <c r="AG58" s="143">
        <f>COUNTIF(AG8:AG55,"s")</f>
        <v>0</v>
      </c>
      <c r="AH58" s="144"/>
      <c r="AI58" s="121"/>
    </row>
    <row r="59" spans="1:35" ht="19.5" thickBot="1" x14ac:dyDescent="0.35">
      <c r="A59" s="95"/>
      <c r="B59" s="359"/>
      <c r="C59" s="122"/>
      <c r="D59" s="96" t="s">
        <v>53</v>
      </c>
      <c r="E59" s="96" t="s">
        <v>338</v>
      </c>
      <c r="F59" s="120" t="s">
        <v>54</v>
      </c>
      <c r="G59" s="108"/>
      <c r="H59" s="109"/>
      <c r="I59" s="109">
        <f>COUNTIF(I8:I55,"k")</f>
        <v>4</v>
      </c>
      <c r="J59" s="110"/>
      <c r="K59" s="108"/>
      <c r="L59" s="109"/>
      <c r="M59" s="109">
        <f>COUNTIF(M8:M55,"k")</f>
        <v>4</v>
      </c>
      <c r="N59" s="110"/>
      <c r="O59" s="158"/>
      <c r="P59" s="109"/>
      <c r="Q59" s="109">
        <f>COUNTIF(Q8:Q55,"k")</f>
        <v>4</v>
      </c>
      <c r="R59" s="110"/>
      <c r="S59" s="158"/>
      <c r="T59" s="109"/>
      <c r="U59" s="109">
        <f>COUNTIF(U8:U55,"k")</f>
        <v>3</v>
      </c>
      <c r="V59" s="110"/>
      <c r="W59" s="158"/>
      <c r="X59" s="109"/>
      <c r="Y59" s="109">
        <f>COUNTIF(Y8:Y55,"k")</f>
        <v>3</v>
      </c>
      <c r="Z59" s="110"/>
      <c r="AA59" s="158"/>
      <c r="AB59" s="109"/>
      <c r="AC59" s="109">
        <f>COUNTIF(AC8:AC55,"k")</f>
        <v>3</v>
      </c>
      <c r="AD59" s="110"/>
      <c r="AE59" s="158"/>
      <c r="AF59" s="109"/>
      <c r="AG59" s="109">
        <f>COUNTIF(AG8:AG55,"k")</f>
        <v>3</v>
      </c>
      <c r="AH59" s="110"/>
      <c r="AI59" s="121"/>
    </row>
    <row r="60" spans="1:35" ht="19.5" thickBot="1" x14ac:dyDescent="0.35">
      <c r="A60" s="95"/>
      <c r="B60" s="359"/>
      <c r="C60" s="122"/>
      <c r="D60" s="96" t="s">
        <v>55</v>
      </c>
      <c r="E60" s="96" t="s">
        <v>339</v>
      </c>
      <c r="F60" s="120" t="s">
        <v>56</v>
      </c>
      <c r="G60" s="108"/>
      <c r="H60" s="109"/>
      <c r="I60" s="109">
        <f>COUNTIF(I8:I55,"é")</f>
        <v>2</v>
      </c>
      <c r="J60" s="110"/>
      <c r="K60" s="108"/>
      <c r="L60" s="109"/>
      <c r="M60" s="109">
        <f>COUNTIF(M8:M55,"é")</f>
        <v>3</v>
      </c>
      <c r="N60" s="110"/>
      <c r="O60" s="158"/>
      <c r="P60" s="109"/>
      <c r="Q60" s="109">
        <f>COUNTIF(Q8:Q55,"é")</f>
        <v>3</v>
      </c>
      <c r="R60" s="110"/>
      <c r="S60" s="158"/>
      <c r="T60" s="109"/>
      <c r="U60" s="109">
        <f>COUNTIF(U8:U55,"é")</f>
        <v>3</v>
      </c>
      <c r="V60" s="110"/>
      <c r="W60" s="158"/>
      <c r="X60" s="109"/>
      <c r="Y60" s="109">
        <f>COUNTIF(Y8:Y55,"é")</f>
        <v>4</v>
      </c>
      <c r="Z60" s="110"/>
      <c r="AA60" s="158"/>
      <c r="AB60" s="109"/>
      <c r="AC60" s="109">
        <f>COUNTIF(AC8:AC55,"é")</f>
        <v>3</v>
      </c>
      <c r="AD60" s="110"/>
      <c r="AE60" s="158"/>
      <c r="AF60" s="109"/>
      <c r="AG60" s="109">
        <f>COUNTIF(AG8:AG55,"é")</f>
        <v>2</v>
      </c>
      <c r="AH60" s="110"/>
      <c r="AI60" s="121"/>
    </row>
    <row r="61" spans="1:35" ht="19.5" thickBot="1" x14ac:dyDescent="0.35">
      <c r="A61" s="95"/>
      <c r="B61" s="95"/>
      <c r="C61" s="29"/>
      <c r="D61" s="96"/>
      <c r="E61" s="96"/>
      <c r="F61" s="97"/>
      <c r="G61" s="163"/>
      <c r="H61" s="161"/>
      <c r="I61" s="161"/>
      <c r="J61" s="162"/>
      <c r="K61" s="163"/>
      <c r="L61" s="161"/>
      <c r="M61" s="161"/>
      <c r="N61" s="162"/>
      <c r="O61" s="164"/>
      <c r="P61" s="161"/>
      <c r="Q61" s="161"/>
      <c r="R61" s="162"/>
      <c r="S61" s="164"/>
      <c r="T61" s="161"/>
      <c r="U61" s="161"/>
      <c r="V61" s="162"/>
      <c r="W61" s="164"/>
      <c r="X61" s="161"/>
      <c r="Y61" s="161"/>
      <c r="Z61" s="162"/>
      <c r="AA61" s="164"/>
      <c r="AB61" s="161"/>
      <c r="AC61" s="161"/>
      <c r="AD61" s="162"/>
      <c r="AE61" s="164"/>
      <c r="AF61" s="161"/>
      <c r="AG61" s="161"/>
      <c r="AH61" s="162"/>
      <c r="AI61" s="121"/>
    </row>
    <row r="62" spans="1:35" ht="21.75" thickBot="1" x14ac:dyDescent="0.35">
      <c r="A62" s="95"/>
      <c r="B62" s="123" t="s">
        <v>59</v>
      </c>
      <c r="C62" s="113"/>
      <c r="D62" s="96" t="s">
        <v>340</v>
      </c>
      <c r="E62" s="96" t="s">
        <v>341</v>
      </c>
      <c r="F62" s="120"/>
      <c r="G62" s="166"/>
      <c r="H62" s="167"/>
      <c r="I62" s="167"/>
      <c r="J62" s="168">
        <v>3</v>
      </c>
      <c r="K62" s="166"/>
      <c r="L62" s="167"/>
      <c r="M62" s="167"/>
      <c r="N62" s="168"/>
      <c r="O62" s="169"/>
      <c r="P62" s="167"/>
      <c r="Q62" s="167"/>
      <c r="R62" s="168"/>
      <c r="S62" s="169"/>
      <c r="T62" s="167"/>
      <c r="U62" s="167"/>
      <c r="V62" s="168">
        <v>3</v>
      </c>
      <c r="W62" s="169"/>
      <c r="X62" s="167"/>
      <c r="Y62" s="167"/>
      <c r="Z62" s="168">
        <v>3</v>
      </c>
      <c r="AA62" s="169"/>
      <c r="AB62" s="167"/>
      <c r="AC62" s="167"/>
      <c r="AD62" s="168">
        <v>3</v>
      </c>
      <c r="AE62" s="169"/>
      <c r="AF62" s="167"/>
      <c r="AG62" s="167"/>
      <c r="AH62" s="168"/>
      <c r="AI62" s="121"/>
    </row>
    <row r="63" spans="1:35" ht="19.5" thickBot="1" x14ac:dyDescent="0.35">
      <c r="A63" s="95"/>
      <c r="B63" s="95"/>
      <c r="C63" s="29"/>
      <c r="D63" s="96" t="s">
        <v>60</v>
      </c>
      <c r="E63" s="96" t="s">
        <v>342</v>
      </c>
      <c r="F63" s="120" t="s">
        <v>242</v>
      </c>
      <c r="G63" s="175"/>
      <c r="H63" s="169"/>
      <c r="I63" s="167"/>
      <c r="J63" s="168"/>
      <c r="K63" s="166"/>
      <c r="L63" s="167"/>
      <c r="M63" s="167"/>
      <c r="N63" s="168"/>
      <c r="O63" s="169"/>
      <c r="P63" s="167"/>
      <c r="Q63" s="167"/>
      <c r="R63" s="168"/>
      <c r="S63" s="169"/>
      <c r="T63" s="167"/>
      <c r="U63" s="167"/>
      <c r="V63" s="168"/>
      <c r="W63" s="169"/>
      <c r="X63" s="167"/>
      <c r="Y63" s="167"/>
      <c r="Z63" s="168"/>
      <c r="AA63" s="353" t="s">
        <v>61</v>
      </c>
      <c r="AB63" s="354"/>
      <c r="AC63" s="354"/>
      <c r="AD63" s="355"/>
      <c r="AE63" s="169"/>
      <c r="AF63" s="167"/>
      <c r="AG63" s="167"/>
      <c r="AH63" s="168"/>
      <c r="AI63" s="121"/>
    </row>
    <row r="64" spans="1:35" ht="19.5" thickBot="1" x14ac:dyDescent="0.35">
      <c r="A64" s="95"/>
      <c r="B64" s="95"/>
      <c r="C64" s="29"/>
      <c r="D64" s="96" t="s">
        <v>343</v>
      </c>
      <c r="E64" s="96"/>
      <c r="F64" s="97"/>
      <c r="G64" s="142"/>
      <c r="H64" s="143"/>
      <c r="I64" s="143"/>
      <c r="J64" s="144"/>
      <c r="K64" s="142"/>
      <c r="L64" s="143"/>
      <c r="M64" s="143"/>
      <c r="N64" s="144"/>
      <c r="O64" s="165"/>
      <c r="P64" s="143"/>
      <c r="Q64" s="143"/>
      <c r="R64" s="144"/>
      <c r="S64" s="165"/>
      <c r="T64" s="143"/>
      <c r="U64" s="143"/>
      <c r="V64" s="144"/>
      <c r="W64" s="165"/>
      <c r="X64" s="143"/>
      <c r="Y64" s="143"/>
      <c r="Z64" s="144"/>
      <c r="AA64" s="165"/>
      <c r="AB64" s="143"/>
      <c r="AC64" s="143"/>
      <c r="AD64" s="144"/>
      <c r="AE64" s="165"/>
      <c r="AF64" s="143"/>
      <c r="AG64" s="143"/>
      <c r="AH64" s="144"/>
      <c r="AI64" s="121"/>
    </row>
    <row r="65" spans="1:35" ht="19.5" thickBot="1" x14ac:dyDescent="0.35">
      <c r="A65" s="95"/>
      <c r="B65" s="95"/>
      <c r="C65" s="29"/>
      <c r="D65" s="96" t="s">
        <v>62</v>
      </c>
      <c r="E65" s="96"/>
      <c r="F65" s="97">
        <f>+J57+N57+R57+V57+Z57+AD57+AH57+12</f>
        <v>210</v>
      </c>
      <c r="G65" s="114"/>
      <c r="H65" s="115"/>
      <c r="I65" s="115"/>
      <c r="J65" s="116"/>
      <c r="K65" s="114"/>
      <c r="L65" s="115"/>
      <c r="M65" s="115"/>
      <c r="N65" s="116"/>
      <c r="O65" s="159"/>
      <c r="P65" s="115"/>
      <c r="Q65" s="115"/>
      <c r="R65" s="116"/>
      <c r="S65" s="159"/>
      <c r="T65" s="115"/>
      <c r="U65" s="115"/>
      <c r="V65" s="116"/>
      <c r="W65" s="159"/>
      <c r="X65" s="115"/>
      <c r="Y65" s="115"/>
      <c r="Z65" s="116"/>
      <c r="AA65" s="159"/>
      <c r="AB65" s="115"/>
      <c r="AC65" s="115"/>
      <c r="AD65" s="116"/>
      <c r="AE65" s="159"/>
      <c r="AF65" s="115"/>
      <c r="AG65" s="115"/>
      <c r="AH65" s="116"/>
      <c r="AI65" s="124"/>
    </row>
    <row r="66" spans="1:35" ht="18.75" x14ac:dyDescent="0.3">
      <c r="A66" s="24"/>
      <c r="B66" s="24"/>
      <c r="C66" s="24"/>
      <c r="D66" s="125"/>
      <c r="E66" s="125"/>
      <c r="F66" s="126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24"/>
    </row>
    <row r="67" spans="1:35" ht="90.75" x14ac:dyDescent="0.3">
      <c r="A67" s="24"/>
      <c r="B67" s="24"/>
      <c r="C67" s="24"/>
      <c r="D67" s="128" t="s">
        <v>344</v>
      </c>
      <c r="E67" s="125"/>
      <c r="F67" s="126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24"/>
    </row>
    <row r="68" spans="1:35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71" spans="1:35" ht="15.75" thickBot="1" x14ac:dyDescent="0.3">
      <c r="A71" s="24"/>
      <c r="B71" s="24"/>
      <c r="C71" s="24"/>
      <c r="D71" s="24"/>
      <c r="E71" s="74"/>
      <c r="F71" s="74"/>
      <c r="G71" s="74"/>
      <c r="H71" s="75"/>
      <c r="I71" s="75"/>
      <c r="J71" s="75"/>
      <c r="K71" s="75"/>
      <c r="L71" s="75"/>
      <c r="M71" s="75"/>
      <c r="N71" s="75"/>
      <c r="O71" s="75"/>
      <c r="P71" s="75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</row>
    <row r="72" spans="1:35" ht="18.75" x14ac:dyDescent="0.3">
      <c r="A72" s="77"/>
      <c r="B72" s="78"/>
      <c r="C72" s="78"/>
      <c r="D72" s="79" t="s">
        <v>289</v>
      </c>
      <c r="E72" s="79" t="s">
        <v>290</v>
      </c>
      <c r="F72" s="80" t="s">
        <v>291</v>
      </c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3" t="s">
        <v>444</v>
      </c>
    </row>
    <row r="73" spans="1:35" ht="19.5" thickBot="1" x14ac:dyDescent="0.35">
      <c r="A73" s="84"/>
      <c r="B73" s="85"/>
      <c r="C73" s="85"/>
      <c r="D73" s="86" t="s">
        <v>514</v>
      </c>
      <c r="E73" s="86"/>
      <c r="F73" s="87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9"/>
      <c r="AB73" s="90"/>
      <c r="AC73" s="90"/>
      <c r="AD73" s="90"/>
      <c r="AE73" s="90"/>
      <c r="AF73" s="90"/>
      <c r="AG73" s="90"/>
      <c r="AH73" s="90"/>
      <c r="AI73" s="91" t="s">
        <v>293</v>
      </c>
    </row>
    <row r="74" spans="1:35" ht="141" thickBot="1" x14ac:dyDescent="0.3">
      <c r="A74" s="157" t="s">
        <v>294</v>
      </c>
      <c r="B74" s="157" t="s">
        <v>3</v>
      </c>
      <c r="C74" s="157" t="s">
        <v>295</v>
      </c>
      <c r="D74" s="93" t="s">
        <v>4</v>
      </c>
      <c r="E74" s="93" t="s">
        <v>296</v>
      </c>
      <c r="F74" s="93" t="s">
        <v>5</v>
      </c>
      <c r="G74" s="352" t="s">
        <v>6</v>
      </c>
      <c r="H74" s="352"/>
      <c r="I74" s="352"/>
      <c r="J74" s="352"/>
      <c r="K74" s="352" t="s">
        <v>7</v>
      </c>
      <c r="L74" s="352"/>
      <c r="M74" s="352"/>
      <c r="N74" s="352"/>
      <c r="O74" s="352" t="s">
        <v>8</v>
      </c>
      <c r="P74" s="352"/>
      <c r="Q74" s="352"/>
      <c r="R74" s="352"/>
      <c r="S74" s="352" t="s">
        <v>9</v>
      </c>
      <c r="T74" s="352"/>
      <c r="U74" s="352"/>
      <c r="V74" s="352"/>
      <c r="W74" s="352" t="s">
        <v>10</v>
      </c>
      <c r="X74" s="352"/>
      <c r="Y74" s="352"/>
      <c r="Z74" s="352"/>
      <c r="AA74" s="352" t="s">
        <v>11</v>
      </c>
      <c r="AB74" s="352"/>
      <c r="AC74" s="352"/>
      <c r="AD74" s="352"/>
      <c r="AE74" s="352" t="s">
        <v>12</v>
      </c>
      <c r="AF74" s="352"/>
      <c r="AG74" s="352"/>
      <c r="AH74" s="356"/>
      <c r="AI74" s="94" t="s">
        <v>297</v>
      </c>
    </row>
    <row r="75" spans="1:35" ht="19.5" thickBot="1" x14ac:dyDescent="0.35">
      <c r="A75" s="95"/>
      <c r="B75" s="95"/>
      <c r="C75" s="29"/>
      <c r="D75" s="96"/>
      <c r="E75" s="96"/>
      <c r="F75" s="97"/>
      <c r="G75" s="98" t="s">
        <v>14</v>
      </c>
      <c r="H75" s="98" t="s">
        <v>15</v>
      </c>
      <c r="I75" s="98" t="s">
        <v>16</v>
      </c>
      <c r="J75" s="98" t="s">
        <v>17</v>
      </c>
      <c r="K75" s="98" t="s">
        <v>14</v>
      </c>
      <c r="L75" s="98" t="s">
        <v>15</v>
      </c>
      <c r="M75" s="98" t="s">
        <v>16</v>
      </c>
      <c r="N75" s="98" t="s">
        <v>17</v>
      </c>
      <c r="O75" s="98" t="s">
        <v>14</v>
      </c>
      <c r="P75" s="98" t="s">
        <v>15</v>
      </c>
      <c r="Q75" s="98" t="s">
        <v>16</v>
      </c>
      <c r="R75" s="98" t="s">
        <v>17</v>
      </c>
      <c r="S75" s="98" t="s">
        <v>14</v>
      </c>
      <c r="T75" s="98" t="s">
        <v>15</v>
      </c>
      <c r="U75" s="98" t="s">
        <v>16</v>
      </c>
      <c r="V75" s="98" t="s">
        <v>17</v>
      </c>
      <c r="W75" s="98" t="s">
        <v>14</v>
      </c>
      <c r="X75" s="98" t="s">
        <v>15</v>
      </c>
      <c r="Y75" s="98" t="s">
        <v>16</v>
      </c>
      <c r="Z75" s="98" t="s">
        <v>17</v>
      </c>
      <c r="AA75" s="98" t="s">
        <v>14</v>
      </c>
      <c r="AB75" s="98" t="s">
        <v>15</v>
      </c>
      <c r="AC75" s="98" t="s">
        <v>16</v>
      </c>
      <c r="AD75" s="98" t="s">
        <v>17</v>
      </c>
      <c r="AE75" s="98" t="s">
        <v>14</v>
      </c>
      <c r="AF75" s="98" t="s">
        <v>15</v>
      </c>
      <c r="AG75" s="98" t="s">
        <v>16</v>
      </c>
      <c r="AH75" s="175" t="s">
        <v>17</v>
      </c>
      <c r="AI75" s="100"/>
    </row>
    <row r="76" spans="1:35" ht="19.5" thickBot="1" x14ac:dyDescent="0.35">
      <c r="A76" s="95" t="s">
        <v>298</v>
      </c>
      <c r="B76" s="357" t="s">
        <v>20</v>
      </c>
      <c r="C76" s="101" t="s">
        <v>245</v>
      </c>
      <c r="D76" s="102" t="s">
        <v>21</v>
      </c>
      <c r="E76" s="102" t="s">
        <v>382</v>
      </c>
      <c r="F76" s="103" t="s">
        <v>558</v>
      </c>
      <c r="G76" s="104">
        <v>4</v>
      </c>
      <c r="H76" s="105">
        <v>4</v>
      </c>
      <c r="I76" s="105" t="s">
        <v>24</v>
      </c>
      <c r="J76" s="106">
        <v>8</v>
      </c>
      <c r="K76" s="104"/>
      <c r="L76" s="105"/>
      <c r="M76" s="105"/>
      <c r="N76" s="106"/>
      <c r="O76" s="104"/>
      <c r="P76" s="105"/>
      <c r="Q76" s="105"/>
      <c r="R76" s="106"/>
      <c r="S76" s="104"/>
      <c r="T76" s="105"/>
      <c r="U76" s="105"/>
      <c r="V76" s="106"/>
      <c r="W76" s="104"/>
      <c r="X76" s="105"/>
      <c r="Y76" s="105"/>
      <c r="Z76" s="106"/>
      <c r="AA76" s="104"/>
      <c r="AB76" s="105"/>
      <c r="AC76" s="105"/>
      <c r="AD76" s="106"/>
      <c r="AE76" s="104"/>
      <c r="AF76" s="105"/>
      <c r="AG76" s="105"/>
      <c r="AH76" s="107"/>
      <c r="AI76" s="100"/>
    </row>
    <row r="77" spans="1:35" ht="19.5" thickBot="1" x14ac:dyDescent="0.35">
      <c r="A77" s="95" t="s">
        <v>299</v>
      </c>
      <c r="B77" s="357"/>
      <c r="C77" s="101" t="s">
        <v>245</v>
      </c>
      <c r="D77" s="102" t="s">
        <v>23</v>
      </c>
      <c r="E77" s="102" t="s">
        <v>382</v>
      </c>
      <c r="F77" s="103" t="s">
        <v>559</v>
      </c>
      <c r="G77" s="108"/>
      <c r="H77" s="109"/>
      <c r="I77" s="109"/>
      <c r="J77" s="110"/>
      <c r="K77" s="108">
        <v>2</v>
      </c>
      <c r="L77" s="109">
        <v>4</v>
      </c>
      <c r="M77" s="109" t="s">
        <v>24</v>
      </c>
      <c r="N77" s="110">
        <v>6</v>
      </c>
      <c r="O77" s="108"/>
      <c r="P77" s="109"/>
      <c r="Q77" s="109"/>
      <c r="R77" s="110"/>
      <c r="S77" s="108"/>
      <c r="T77" s="109"/>
      <c r="U77" s="109"/>
      <c r="V77" s="110"/>
      <c r="W77" s="108"/>
      <c r="X77" s="109"/>
      <c r="Y77" s="109"/>
      <c r="Z77" s="110"/>
      <c r="AA77" s="108"/>
      <c r="AB77" s="109"/>
      <c r="AC77" s="109"/>
      <c r="AD77" s="110"/>
      <c r="AE77" s="108"/>
      <c r="AF77" s="109"/>
      <c r="AG77" s="109"/>
      <c r="AH77" s="111"/>
      <c r="AI77" s="100" t="s">
        <v>21</v>
      </c>
    </row>
    <row r="78" spans="1:35" ht="19.5" thickBot="1" x14ac:dyDescent="0.35">
      <c r="A78" s="95" t="s">
        <v>300</v>
      </c>
      <c r="B78" s="357"/>
      <c r="C78" s="101" t="s">
        <v>245</v>
      </c>
      <c r="D78" s="102" t="s">
        <v>25</v>
      </c>
      <c r="E78" s="102" t="s">
        <v>383</v>
      </c>
      <c r="F78" s="103" t="s">
        <v>560</v>
      </c>
      <c r="G78" s="108"/>
      <c r="H78" s="109"/>
      <c r="I78" s="109"/>
      <c r="J78" s="110"/>
      <c r="K78" s="108">
        <v>0</v>
      </c>
      <c r="L78" s="109">
        <v>0</v>
      </c>
      <c r="M78" s="109" t="s">
        <v>26</v>
      </c>
      <c r="N78" s="110">
        <v>0</v>
      </c>
      <c r="O78" s="108"/>
      <c r="P78" s="109"/>
      <c r="Q78" s="109"/>
      <c r="R78" s="110"/>
      <c r="S78" s="108"/>
      <c r="T78" s="109"/>
      <c r="U78" s="109"/>
      <c r="V78" s="110"/>
      <c r="W78" s="108"/>
      <c r="X78" s="109"/>
      <c r="Y78" s="109"/>
      <c r="Z78" s="110"/>
      <c r="AA78" s="108"/>
      <c r="AB78" s="109"/>
      <c r="AC78" s="109"/>
      <c r="AD78" s="110"/>
      <c r="AE78" s="108"/>
      <c r="AF78" s="109"/>
      <c r="AG78" s="109"/>
      <c r="AH78" s="111"/>
      <c r="AI78" s="100" t="s">
        <v>109</v>
      </c>
    </row>
    <row r="79" spans="1:35" ht="19.5" thickBot="1" x14ac:dyDescent="0.35">
      <c r="A79" s="95" t="s">
        <v>301</v>
      </c>
      <c r="B79" s="357"/>
      <c r="C79" s="101" t="s">
        <v>247</v>
      </c>
      <c r="D79" s="102" t="s">
        <v>30</v>
      </c>
      <c r="E79" s="102" t="s">
        <v>402</v>
      </c>
      <c r="F79" s="103" t="s">
        <v>445</v>
      </c>
      <c r="G79" s="108">
        <v>1</v>
      </c>
      <c r="H79" s="109">
        <v>2</v>
      </c>
      <c r="I79" s="109" t="s">
        <v>24</v>
      </c>
      <c r="J79" s="110">
        <v>4</v>
      </c>
      <c r="K79" s="108"/>
      <c r="L79" s="109"/>
      <c r="M79" s="109"/>
      <c r="N79" s="110"/>
      <c r="O79" s="108"/>
      <c r="P79" s="109"/>
      <c r="Q79" s="109"/>
      <c r="R79" s="110"/>
      <c r="S79" s="108"/>
      <c r="T79" s="109"/>
      <c r="U79" s="109"/>
      <c r="V79" s="110"/>
      <c r="W79" s="108"/>
      <c r="X79" s="109"/>
      <c r="Y79" s="109"/>
      <c r="Z79" s="110"/>
      <c r="AA79" s="108"/>
      <c r="AB79" s="109"/>
      <c r="AC79" s="109"/>
      <c r="AD79" s="110"/>
      <c r="AE79" s="108"/>
      <c r="AF79" s="109"/>
      <c r="AG79" s="109"/>
      <c r="AH79" s="111"/>
      <c r="AI79" s="100"/>
    </row>
    <row r="80" spans="1:35" ht="19.5" thickBot="1" x14ac:dyDescent="0.35">
      <c r="A80" s="95" t="s">
        <v>302</v>
      </c>
      <c r="B80" s="357"/>
      <c r="C80" s="101" t="s">
        <v>244</v>
      </c>
      <c r="D80" s="103" t="s">
        <v>95</v>
      </c>
      <c r="E80" s="103" t="s">
        <v>381</v>
      </c>
      <c r="F80" s="103" t="s">
        <v>446</v>
      </c>
      <c r="G80" s="108">
        <v>2</v>
      </c>
      <c r="H80" s="109">
        <v>2</v>
      </c>
      <c r="I80" s="109" t="s">
        <v>22</v>
      </c>
      <c r="J80" s="110">
        <v>4</v>
      </c>
      <c r="K80" s="108"/>
      <c r="L80" s="109"/>
      <c r="M80" s="109"/>
      <c r="N80" s="110"/>
      <c r="O80" s="108"/>
      <c r="P80" s="109"/>
      <c r="Q80" s="109"/>
      <c r="R80" s="110"/>
      <c r="S80" s="108"/>
      <c r="T80" s="109"/>
      <c r="U80" s="109"/>
      <c r="V80" s="110"/>
      <c r="W80" s="108"/>
      <c r="X80" s="109"/>
      <c r="Y80" s="109"/>
      <c r="Z80" s="110"/>
      <c r="AA80" s="108"/>
      <c r="AB80" s="109"/>
      <c r="AC80" s="109"/>
      <c r="AD80" s="110"/>
      <c r="AE80" s="108"/>
      <c r="AF80" s="109"/>
      <c r="AG80" s="109"/>
      <c r="AH80" s="111"/>
      <c r="AI80" s="100"/>
    </row>
    <row r="81" spans="1:35" ht="19.5" thickBot="1" x14ac:dyDescent="0.35">
      <c r="A81" s="95" t="s">
        <v>303</v>
      </c>
      <c r="B81" s="357"/>
      <c r="C81" s="101" t="s">
        <v>248</v>
      </c>
      <c r="D81" s="102" t="s">
        <v>139</v>
      </c>
      <c r="E81" s="102" t="s">
        <v>380</v>
      </c>
      <c r="F81" s="103" t="s">
        <v>447</v>
      </c>
      <c r="G81" s="108"/>
      <c r="H81" s="109"/>
      <c r="I81" s="109"/>
      <c r="J81" s="110"/>
      <c r="K81" s="108">
        <v>2</v>
      </c>
      <c r="L81" s="109">
        <v>1</v>
      </c>
      <c r="M81" s="109" t="s">
        <v>22</v>
      </c>
      <c r="N81" s="110">
        <v>4</v>
      </c>
      <c r="O81" s="108"/>
      <c r="P81" s="109"/>
      <c r="Q81" s="109"/>
      <c r="R81" s="110"/>
      <c r="S81" s="108"/>
      <c r="T81" s="109"/>
      <c r="U81" s="109"/>
      <c r="V81" s="110"/>
      <c r="W81" s="108"/>
      <c r="X81" s="109"/>
      <c r="Y81" s="109"/>
      <c r="Z81" s="110"/>
      <c r="AA81" s="108"/>
      <c r="AB81" s="109"/>
      <c r="AC81" s="109"/>
      <c r="AD81" s="110"/>
      <c r="AE81" s="108"/>
      <c r="AF81" s="109"/>
      <c r="AG81" s="109"/>
      <c r="AH81" s="111"/>
      <c r="AI81" s="100"/>
    </row>
    <row r="82" spans="1:35" ht="19.5" thickBot="1" x14ac:dyDescent="0.35">
      <c r="A82" s="95" t="s">
        <v>304</v>
      </c>
      <c r="B82" s="357"/>
      <c r="C82" s="101" t="s">
        <v>256</v>
      </c>
      <c r="D82" s="103" t="s">
        <v>202</v>
      </c>
      <c r="E82" s="103" t="s">
        <v>378</v>
      </c>
      <c r="F82" s="103" t="s">
        <v>448</v>
      </c>
      <c r="G82" s="108"/>
      <c r="H82" s="109"/>
      <c r="I82" s="109"/>
      <c r="J82" s="110"/>
      <c r="K82" s="108">
        <v>2</v>
      </c>
      <c r="L82" s="109">
        <v>2</v>
      </c>
      <c r="M82" s="109" t="s">
        <v>22</v>
      </c>
      <c r="N82" s="110">
        <v>4</v>
      </c>
      <c r="O82" s="108"/>
      <c r="P82" s="109"/>
      <c r="Q82" s="109"/>
      <c r="R82" s="110"/>
      <c r="S82" s="108"/>
      <c r="T82" s="109"/>
      <c r="U82" s="109"/>
      <c r="V82" s="110"/>
      <c r="W82" s="108"/>
      <c r="X82" s="109"/>
      <c r="Y82" s="109"/>
      <c r="Z82" s="110"/>
      <c r="AA82" s="108"/>
      <c r="AB82" s="109"/>
      <c r="AC82" s="109"/>
      <c r="AD82" s="110"/>
      <c r="AE82" s="108"/>
      <c r="AF82" s="109"/>
      <c r="AG82" s="109"/>
      <c r="AH82" s="111"/>
      <c r="AI82" s="100" t="s">
        <v>110</v>
      </c>
    </row>
    <row r="83" spans="1:35" ht="19.5" thickBot="1" x14ac:dyDescent="0.35">
      <c r="A83" s="95" t="s">
        <v>305</v>
      </c>
      <c r="B83" s="357"/>
      <c r="C83" s="101" t="s">
        <v>246</v>
      </c>
      <c r="D83" s="102" t="s">
        <v>78</v>
      </c>
      <c r="E83" s="102" t="s">
        <v>379</v>
      </c>
      <c r="F83" s="103" t="s">
        <v>449</v>
      </c>
      <c r="G83" s="108"/>
      <c r="H83" s="109"/>
      <c r="I83" s="109"/>
      <c r="J83" s="110"/>
      <c r="K83" s="108">
        <v>2</v>
      </c>
      <c r="L83" s="109">
        <v>2</v>
      </c>
      <c r="M83" s="109" t="s">
        <v>24</v>
      </c>
      <c r="N83" s="110">
        <v>4</v>
      </c>
      <c r="O83" s="108"/>
      <c r="P83" s="109"/>
      <c r="Q83" s="109"/>
      <c r="R83" s="110"/>
      <c r="S83" s="108"/>
      <c r="T83" s="109"/>
      <c r="U83" s="109"/>
      <c r="V83" s="110"/>
      <c r="W83" s="108"/>
      <c r="X83" s="109"/>
      <c r="Y83" s="109"/>
      <c r="Z83" s="110"/>
      <c r="AA83" s="108"/>
      <c r="AB83" s="109"/>
      <c r="AC83" s="109"/>
      <c r="AD83" s="110"/>
      <c r="AE83" s="108"/>
      <c r="AF83" s="109"/>
      <c r="AG83" s="109"/>
      <c r="AH83" s="111"/>
      <c r="AI83" s="100"/>
    </row>
    <row r="84" spans="1:35" ht="19.5" thickBot="1" x14ac:dyDescent="0.35">
      <c r="A84" s="95" t="s">
        <v>306</v>
      </c>
      <c r="B84" s="357"/>
      <c r="C84" s="101" t="s">
        <v>249</v>
      </c>
      <c r="D84" s="102" t="s">
        <v>29</v>
      </c>
      <c r="E84" s="112" t="s">
        <v>376</v>
      </c>
      <c r="F84" s="112" t="s">
        <v>450</v>
      </c>
      <c r="G84" s="108"/>
      <c r="H84" s="109"/>
      <c r="I84" s="109"/>
      <c r="J84" s="110"/>
      <c r="K84" s="108"/>
      <c r="L84" s="109"/>
      <c r="M84" s="109"/>
      <c r="N84" s="110"/>
      <c r="O84" s="108">
        <v>2</v>
      </c>
      <c r="P84" s="109">
        <v>1</v>
      </c>
      <c r="Q84" s="109" t="s">
        <v>22</v>
      </c>
      <c r="R84" s="110">
        <v>4</v>
      </c>
      <c r="S84" s="108"/>
      <c r="T84" s="109"/>
      <c r="U84" s="109"/>
      <c r="V84" s="110"/>
      <c r="W84" s="108"/>
      <c r="X84" s="109"/>
      <c r="Y84" s="109"/>
      <c r="Z84" s="110"/>
      <c r="AA84" s="108"/>
      <c r="AB84" s="109"/>
      <c r="AC84" s="109"/>
      <c r="AD84" s="110"/>
      <c r="AE84" s="108"/>
      <c r="AF84" s="109"/>
      <c r="AG84" s="109"/>
      <c r="AH84" s="111"/>
      <c r="AI84" s="100"/>
    </row>
    <row r="85" spans="1:35" ht="19.5" thickBot="1" x14ac:dyDescent="0.35">
      <c r="A85" s="95" t="s">
        <v>307</v>
      </c>
      <c r="B85" s="357"/>
      <c r="C85" s="113" t="s">
        <v>247</v>
      </c>
      <c r="D85" s="102" t="s">
        <v>221</v>
      </c>
      <c r="E85" s="112" t="s">
        <v>403</v>
      </c>
      <c r="F85" s="112" t="s">
        <v>451</v>
      </c>
      <c r="G85" s="108"/>
      <c r="H85" s="109"/>
      <c r="I85" s="109"/>
      <c r="J85" s="110"/>
      <c r="K85" s="108"/>
      <c r="L85" s="109"/>
      <c r="M85" s="109"/>
      <c r="N85" s="110"/>
      <c r="O85" s="108"/>
      <c r="P85" s="109"/>
      <c r="Q85" s="109"/>
      <c r="R85" s="110"/>
      <c r="S85" s="108"/>
      <c r="T85" s="109"/>
      <c r="U85" s="109"/>
      <c r="V85" s="110"/>
      <c r="W85" s="108">
        <v>2</v>
      </c>
      <c r="X85" s="109">
        <v>2</v>
      </c>
      <c r="Y85" s="109" t="s">
        <v>24</v>
      </c>
      <c r="Z85" s="110">
        <v>4</v>
      </c>
      <c r="AA85" s="108"/>
      <c r="AB85" s="109"/>
      <c r="AC85" s="109"/>
      <c r="AD85" s="110"/>
      <c r="AE85" s="108"/>
      <c r="AF85" s="109"/>
      <c r="AG85" s="109"/>
      <c r="AH85" s="111"/>
      <c r="AI85" s="100"/>
    </row>
    <row r="86" spans="1:35" ht="19.5" thickBot="1" x14ac:dyDescent="0.35">
      <c r="A86" s="95" t="s">
        <v>308</v>
      </c>
      <c r="B86" s="358" t="s">
        <v>34</v>
      </c>
      <c r="C86" s="113" t="s">
        <v>253</v>
      </c>
      <c r="D86" s="112" t="s">
        <v>92</v>
      </c>
      <c r="E86" s="102" t="s">
        <v>426</v>
      </c>
      <c r="F86" s="103" t="s">
        <v>452</v>
      </c>
      <c r="G86" s="104">
        <v>2</v>
      </c>
      <c r="H86" s="105">
        <v>1</v>
      </c>
      <c r="I86" s="105" t="s">
        <v>22</v>
      </c>
      <c r="J86" s="106">
        <v>5</v>
      </c>
      <c r="K86" s="104"/>
      <c r="L86" s="105"/>
      <c r="M86" s="105"/>
      <c r="N86" s="106"/>
      <c r="O86" s="104"/>
      <c r="P86" s="105"/>
      <c r="Q86" s="105"/>
      <c r="R86" s="106"/>
      <c r="S86" s="104"/>
      <c r="T86" s="105"/>
      <c r="U86" s="105"/>
      <c r="V86" s="106"/>
      <c r="W86" s="104"/>
      <c r="X86" s="105"/>
      <c r="Y86" s="105"/>
      <c r="Z86" s="106"/>
      <c r="AA86" s="104"/>
      <c r="AB86" s="105"/>
      <c r="AC86" s="105"/>
      <c r="AD86" s="106"/>
      <c r="AE86" s="104"/>
      <c r="AF86" s="105"/>
      <c r="AG86" s="105"/>
      <c r="AH86" s="107"/>
      <c r="AI86" s="100"/>
    </row>
    <row r="87" spans="1:35" ht="19.5" thickBot="1" x14ac:dyDescent="0.35">
      <c r="A87" s="95" t="s">
        <v>309</v>
      </c>
      <c r="B87" s="358"/>
      <c r="C87" s="101" t="s">
        <v>253</v>
      </c>
      <c r="D87" s="112" t="s">
        <v>93</v>
      </c>
      <c r="E87" s="102" t="s">
        <v>427</v>
      </c>
      <c r="F87" s="103" t="s">
        <v>453</v>
      </c>
      <c r="G87" s="108"/>
      <c r="H87" s="109"/>
      <c r="I87" s="109"/>
      <c r="J87" s="110"/>
      <c r="K87" s="108">
        <v>2</v>
      </c>
      <c r="L87" s="109">
        <v>1</v>
      </c>
      <c r="M87" s="109" t="s">
        <v>22</v>
      </c>
      <c r="N87" s="110">
        <v>4</v>
      </c>
      <c r="O87" s="108"/>
      <c r="P87" s="109"/>
      <c r="Q87" s="109"/>
      <c r="R87" s="110"/>
      <c r="S87" s="108"/>
      <c r="T87" s="109"/>
      <c r="U87" s="109"/>
      <c r="V87" s="110"/>
      <c r="W87" s="108"/>
      <c r="X87" s="109"/>
      <c r="Y87" s="109"/>
      <c r="Z87" s="110"/>
      <c r="AA87" s="108"/>
      <c r="AB87" s="109"/>
      <c r="AC87" s="109"/>
      <c r="AD87" s="110"/>
      <c r="AE87" s="108"/>
      <c r="AF87" s="109"/>
      <c r="AG87" s="109"/>
      <c r="AH87" s="111"/>
      <c r="AI87" s="100" t="s">
        <v>71</v>
      </c>
    </row>
    <row r="88" spans="1:35" ht="19.5" thickBot="1" x14ac:dyDescent="0.35">
      <c r="A88" s="95" t="s">
        <v>310</v>
      </c>
      <c r="B88" s="358"/>
      <c r="C88" s="101"/>
      <c r="D88" s="112" t="s">
        <v>73</v>
      </c>
      <c r="E88" s="102" t="s">
        <v>433</v>
      </c>
      <c r="F88" s="103" t="s">
        <v>454</v>
      </c>
      <c r="G88" s="108"/>
      <c r="H88" s="109"/>
      <c r="I88" s="109"/>
      <c r="J88" s="110"/>
      <c r="K88" s="108">
        <v>1</v>
      </c>
      <c r="L88" s="109">
        <v>1</v>
      </c>
      <c r="M88" s="109" t="s">
        <v>22</v>
      </c>
      <c r="N88" s="110">
        <v>4</v>
      </c>
      <c r="O88" s="108"/>
      <c r="P88" s="109"/>
      <c r="Q88" s="109"/>
      <c r="R88" s="110"/>
      <c r="S88" s="108"/>
      <c r="T88" s="109"/>
      <c r="U88" s="109"/>
      <c r="V88" s="110"/>
      <c r="W88" s="108"/>
      <c r="X88" s="109"/>
      <c r="Y88" s="109"/>
      <c r="Z88" s="110"/>
      <c r="AA88" s="108"/>
      <c r="AB88" s="109"/>
      <c r="AC88" s="109"/>
      <c r="AD88" s="110"/>
      <c r="AE88" s="108"/>
      <c r="AF88" s="109"/>
      <c r="AG88" s="109"/>
      <c r="AH88" s="111"/>
      <c r="AI88" s="100" t="s">
        <v>70</v>
      </c>
    </row>
    <row r="89" spans="1:35" ht="19.5" thickBot="1" x14ac:dyDescent="0.35">
      <c r="A89" s="95" t="s">
        <v>311</v>
      </c>
      <c r="B89" s="358"/>
      <c r="C89" s="101" t="s">
        <v>253</v>
      </c>
      <c r="D89" s="112" t="s">
        <v>72</v>
      </c>
      <c r="E89" s="102" t="s">
        <v>435</v>
      </c>
      <c r="F89" s="103" t="s">
        <v>455</v>
      </c>
      <c r="G89" s="108"/>
      <c r="H89" s="109"/>
      <c r="I89" s="109"/>
      <c r="J89" s="110"/>
      <c r="K89" s="108"/>
      <c r="L89" s="109"/>
      <c r="M89" s="109"/>
      <c r="N89" s="110"/>
      <c r="O89" s="108">
        <v>2</v>
      </c>
      <c r="P89" s="109">
        <v>2</v>
      </c>
      <c r="Q89" s="109" t="s">
        <v>22</v>
      </c>
      <c r="R89" s="110">
        <v>4</v>
      </c>
      <c r="S89" s="108"/>
      <c r="T89" s="109"/>
      <c r="U89" s="109"/>
      <c r="V89" s="110"/>
      <c r="W89" s="108"/>
      <c r="X89" s="109"/>
      <c r="Y89" s="109"/>
      <c r="Z89" s="110"/>
      <c r="AA89" s="108"/>
      <c r="AB89" s="109"/>
      <c r="AC89" s="109"/>
      <c r="AD89" s="110"/>
      <c r="AE89" s="108"/>
      <c r="AF89" s="109"/>
      <c r="AG89" s="109"/>
      <c r="AH89" s="111"/>
      <c r="AI89" s="100"/>
    </row>
    <row r="90" spans="1:35" ht="19.5" thickBot="1" x14ac:dyDescent="0.35">
      <c r="A90" s="95" t="s">
        <v>312</v>
      </c>
      <c r="B90" s="358"/>
      <c r="C90" s="101"/>
      <c r="D90" s="112" t="s">
        <v>84</v>
      </c>
      <c r="E90" s="102" t="s">
        <v>436</v>
      </c>
      <c r="F90" s="103" t="s">
        <v>456</v>
      </c>
      <c r="G90" s="108"/>
      <c r="H90" s="109"/>
      <c r="I90" s="109"/>
      <c r="J90" s="110"/>
      <c r="K90" s="108"/>
      <c r="L90" s="109"/>
      <c r="M90" s="109"/>
      <c r="N90" s="110"/>
      <c r="O90" s="108">
        <v>0</v>
      </c>
      <c r="P90" s="109">
        <v>0</v>
      </c>
      <c r="Q90" s="109" t="s">
        <v>26</v>
      </c>
      <c r="R90" s="110">
        <v>0</v>
      </c>
      <c r="S90" s="108"/>
      <c r="T90" s="109"/>
      <c r="U90" s="109"/>
      <c r="V90" s="110"/>
      <c r="W90" s="108"/>
      <c r="X90" s="109"/>
      <c r="Y90" s="109"/>
      <c r="Z90" s="110"/>
      <c r="AA90" s="108"/>
      <c r="AB90" s="109"/>
      <c r="AC90" s="109"/>
      <c r="AD90" s="110"/>
      <c r="AE90" s="108"/>
      <c r="AF90" s="109"/>
      <c r="AG90" s="109"/>
      <c r="AH90" s="111"/>
      <c r="AI90" s="100"/>
    </row>
    <row r="91" spans="1:35" ht="19.5" thickBot="1" x14ac:dyDescent="0.35">
      <c r="A91" s="95" t="s">
        <v>313</v>
      </c>
      <c r="B91" s="358"/>
      <c r="C91" s="101"/>
      <c r="D91" s="112" t="s">
        <v>142</v>
      </c>
      <c r="E91" s="102" t="s">
        <v>428</v>
      </c>
      <c r="F91" s="103" t="s">
        <v>457</v>
      </c>
      <c r="G91" s="108"/>
      <c r="H91" s="109"/>
      <c r="I91" s="109"/>
      <c r="J91" s="110"/>
      <c r="K91" s="108"/>
      <c r="L91" s="109"/>
      <c r="M91" s="109"/>
      <c r="N91" s="110"/>
      <c r="O91" s="108"/>
      <c r="P91" s="109"/>
      <c r="Q91" s="109"/>
      <c r="R91" s="110"/>
      <c r="S91" s="108">
        <v>2</v>
      </c>
      <c r="T91" s="109">
        <v>2</v>
      </c>
      <c r="U91" s="109" t="s">
        <v>22</v>
      </c>
      <c r="V91" s="110">
        <v>4</v>
      </c>
      <c r="W91" s="108"/>
      <c r="X91" s="109"/>
      <c r="Y91" s="109"/>
      <c r="Z91" s="110"/>
      <c r="AA91" s="108"/>
      <c r="AB91" s="109"/>
      <c r="AC91" s="109"/>
      <c r="AD91" s="110"/>
      <c r="AE91" s="108"/>
      <c r="AF91" s="109"/>
      <c r="AG91" s="109"/>
      <c r="AH91" s="111"/>
      <c r="AI91" s="100" t="s">
        <v>115</v>
      </c>
    </row>
    <row r="92" spans="1:35" ht="19.5" thickBot="1" x14ac:dyDescent="0.35">
      <c r="A92" s="95" t="s">
        <v>314</v>
      </c>
      <c r="B92" s="358"/>
      <c r="C92" s="101" t="s">
        <v>254</v>
      </c>
      <c r="D92" s="112" t="s">
        <v>113</v>
      </c>
      <c r="E92" s="102" t="s">
        <v>375</v>
      </c>
      <c r="F92" s="103" t="s">
        <v>458</v>
      </c>
      <c r="G92" s="108"/>
      <c r="H92" s="109"/>
      <c r="I92" s="109"/>
      <c r="J92" s="110"/>
      <c r="K92" s="108"/>
      <c r="L92" s="109"/>
      <c r="M92" s="109"/>
      <c r="N92" s="110"/>
      <c r="O92" s="108"/>
      <c r="P92" s="109"/>
      <c r="Q92" s="109"/>
      <c r="R92" s="110"/>
      <c r="S92" s="108"/>
      <c r="T92" s="109"/>
      <c r="U92" s="109"/>
      <c r="V92" s="110"/>
      <c r="W92" s="108"/>
      <c r="X92" s="109"/>
      <c r="Y92" s="109"/>
      <c r="Z92" s="110"/>
      <c r="AA92" s="108">
        <v>2</v>
      </c>
      <c r="AB92" s="109">
        <v>3</v>
      </c>
      <c r="AC92" s="109" t="s">
        <v>22</v>
      </c>
      <c r="AD92" s="110">
        <v>5</v>
      </c>
      <c r="AE92" s="108"/>
      <c r="AF92" s="109"/>
      <c r="AG92" s="109"/>
      <c r="AH92" s="111"/>
      <c r="AI92" s="100" t="s">
        <v>35</v>
      </c>
    </row>
    <row r="93" spans="1:35" ht="18" customHeight="1" thickBot="1" x14ac:dyDescent="0.35">
      <c r="A93" s="95" t="s">
        <v>315</v>
      </c>
      <c r="B93" s="358"/>
      <c r="C93" s="101" t="s">
        <v>250</v>
      </c>
      <c r="D93" s="112" t="s">
        <v>105</v>
      </c>
      <c r="E93" s="102" t="s">
        <v>442</v>
      </c>
      <c r="F93" s="103" t="s">
        <v>459</v>
      </c>
      <c r="G93" s="108"/>
      <c r="H93" s="109"/>
      <c r="I93" s="109"/>
      <c r="J93" s="110"/>
      <c r="K93" s="108"/>
      <c r="L93" s="109"/>
      <c r="M93" s="109"/>
      <c r="N93" s="110"/>
      <c r="O93" s="108"/>
      <c r="P93" s="109"/>
      <c r="Q93" s="109"/>
      <c r="R93" s="110"/>
      <c r="S93" s="108"/>
      <c r="T93" s="109"/>
      <c r="U93" s="109"/>
      <c r="V93" s="110"/>
      <c r="W93" s="108"/>
      <c r="X93" s="109"/>
      <c r="Y93" s="109"/>
      <c r="Z93" s="110"/>
      <c r="AA93" s="108"/>
      <c r="AB93" s="109"/>
      <c r="AC93" s="109"/>
      <c r="AD93" s="110"/>
      <c r="AE93" s="108">
        <v>2</v>
      </c>
      <c r="AF93" s="109">
        <v>2</v>
      </c>
      <c r="AG93" s="109" t="s">
        <v>22</v>
      </c>
      <c r="AH93" s="111">
        <v>4</v>
      </c>
      <c r="AI93" s="100"/>
    </row>
    <row r="94" spans="1:35" ht="19.5" thickBot="1" x14ac:dyDescent="0.35">
      <c r="A94" s="95" t="s">
        <v>316</v>
      </c>
      <c r="B94" s="358" t="s">
        <v>107</v>
      </c>
      <c r="C94" s="113" t="s">
        <v>254</v>
      </c>
      <c r="D94" s="102" t="s">
        <v>35</v>
      </c>
      <c r="E94" s="102" t="s">
        <v>384</v>
      </c>
      <c r="F94" s="103" t="s">
        <v>460</v>
      </c>
      <c r="G94" s="104">
        <v>2</v>
      </c>
      <c r="H94" s="105">
        <v>3</v>
      </c>
      <c r="I94" s="105" t="s">
        <v>22</v>
      </c>
      <c r="J94" s="106">
        <v>5</v>
      </c>
      <c r="K94" s="104"/>
      <c r="L94" s="105"/>
      <c r="M94" s="105"/>
      <c r="N94" s="106"/>
      <c r="O94" s="104"/>
      <c r="P94" s="105"/>
      <c r="Q94" s="105"/>
      <c r="R94" s="106"/>
      <c r="S94" s="104"/>
      <c r="T94" s="105"/>
      <c r="U94" s="105"/>
      <c r="V94" s="106"/>
      <c r="W94" s="104"/>
      <c r="X94" s="105"/>
      <c r="Y94" s="105"/>
      <c r="Z94" s="106"/>
      <c r="AA94" s="104"/>
      <c r="AB94" s="105"/>
      <c r="AC94" s="105"/>
      <c r="AD94" s="106"/>
      <c r="AE94" s="104"/>
      <c r="AF94" s="105"/>
      <c r="AG94" s="105"/>
      <c r="AH94" s="107"/>
      <c r="AI94" s="100"/>
    </row>
    <row r="95" spans="1:35" ht="19.5" thickBot="1" x14ac:dyDescent="0.35">
      <c r="A95" s="95" t="s">
        <v>317</v>
      </c>
      <c r="B95" s="358"/>
      <c r="C95" s="101"/>
      <c r="D95" s="102" t="s">
        <v>75</v>
      </c>
      <c r="E95" s="102" t="s">
        <v>430</v>
      </c>
      <c r="F95" s="103" t="s">
        <v>461</v>
      </c>
      <c r="G95" s="108"/>
      <c r="H95" s="109"/>
      <c r="I95" s="109"/>
      <c r="J95" s="110"/>
      <c r="K95" s="108"/>
      <c r="L95" s="109"/>
      <c r="M95" s="109"/>
      <c r="N95" s="110"/>
      <c r="O95" s="108">
        <v>2</v>
      </c>
      <c r="P95" s="109">
        <v>1</v>
      </c>
      <c r="Q95" s="109" t="s">
        <v>24</v>
      </c>
      <c r="R95" s="110">
        <v>4</v>
      </c>
      <c r="S95" s="108"/>
      <c r="T95" s="109"/>
      <c r="U95" s="109"/>
      <c r="V95" s="110"/>
      <c r="W95" s="108"/>
      <c r="X95" s="109"/>
      <c r="Y95" s="109"/>
      <c r="Z95" s="110"/>
      <c r="AA95" s="108"/>
      <c r="AB95" s="109"/>
      <c r="AC95" s="109"/>
      <c r="AD95" s="110"/>
      <c r="AE95" s="108"/>
      <c r="AF95" s="109"/>
      <c r="AG95" s="109"/>
      <c r="AH95" s="111"/>
      <c r="AI95" s="100"/>
    </row>
    <row r="96" spans="1:35" ht="19.5" thickBot="1" x14ac:dyDescent="0.35">
      <c r="A96" s="95" t="s">
        <v>318</v>
      </c>
      <c r="B96" s="358"/>
      <c r="C96" s="113" t="s">
        <v>255</v>
      </c>
      <c r="D96" s="102" t="s">
        <v>37</v>
      </c>
      <c r="E96" s="102" t="s">
        <v>405</v>
      </c>
      <c r="F96" s="103" t="s">
        <v>462</v>
      </c>
      <c r="G96" s="108"/>
      <c r="H96" s="109"/>
      <c r="I96" s="109"/>
      <c r="J96" s="110"/>
      <c r="K96" s="108"/>
      <c r="L96" s="109"/>
      <c r="M96" s="109"/>
      <c r="N96" s="110"/>
      <c r="O96" s="108"/>
      <c r="P96" s="109"/>
      <c r="Q96" s="109"/>
      <c r="R96" s="110"/>
      <c r="S96" s="108">
        <v>1</v>
      </c>
      <c r="T96" s="109">
        <v>2</v>
      </c>
      <c r="U96" s="109" t="s">
        <v>14</v>
      </c>
      <c r="V96" s="110">
        <v>4</v>
      </c>
      <c r="W96" s="108"/>
      <c r="X96" s="109"/>
      <c r="Y96" s="109"/>
      <c r="Z96" s="110"/>
      <c r="AA96" s="108"/>
      <c r="AB96" s="109"/>
      <c r="AC96" s="109"/>
      <c r="AD96" s="110"/>
      <c r="AE96" s="108"/>
      <c r="AF96" s="109"/>
      <c r="AG96" s="109"/>
      <c r="AH96" s="111"/>
      <c r="AI96" s="100"/>
    </row>
    <row r="97" spans="1:35" ht="19.5" thickBot="1" x14ac:dyDescent="0.35">
      <c r="A97" s="95" t="s">
        <v>319</v>
      </c>
      <c r="B97" s="358"/>
      <c r="C97" s="113" t="s">
        <v>255</v>
      </c>
      <c r="D97" s="102" t="s">
        <v>38</v>
      </c>
      <c r="E97" s="102" t="s">
        <v>404</v>
      </c>
      <c r="F97" s="103" t="s">
        <v>463</v>
      </c>
      <c r="G97" s="108"/>
      <c r="H97" s="109"/>
      <c r="I97" s="109"/>
      <c r="J97" s="110"/>
      <c r="K97" s="108"/>
      <c r="L97" s="109"/>
      <c r="M97" s="109"/>
      <c r="N97" s="110"/>
      <c r="O97" s="108"/>
      <c r="P97" s="109"/>
      <c r="Q97" s="109"/>
      <c r="R97" s="110"/>
      <c r="S97" s="108"/>
      <c r="T97" s="109"/>
      <c r="U97" s="109"/>
      <c r="V97" s="110"/>
      <c r="W97" s="108">
        <v>1</v>
      </c>
      <c r="X97" s="109">
        <v>3</v>
      </c>
      <c r="Y97" s="109" t="s">
        <v>24</v>
      </c>
      <c r="Z97" s="110">
        <v>4</v>
      </c>
      <c r="AA97" s="108"/>
      <c r="AB97" s="109"/>
      <c r="AC97" s="109"/>
      <c r="AD97" s="110"/>
      <c r="AE97" s="108"/>
      <c r="AF97" s="109"/>
      <c r="AG97" s="109"/>
      <c r="AH97" s="109"/>
      <c r="AI97" s="100"/>
    </row>
    <row r="98" spans="1:35" ht="19.5" thickBot="1" x14ac:dyDescent="0.35">
      <c r="A98" s="95" t="s">
        <v>320</v>
      </c>
      <c r="B98" s="358"/>
      <c r="C98" s="113" t="s">
        <v>259</v>
      </c>
      <c r="D98" s="102" t="s">
        <v>36</v>
      </c>
      <c r="E98" s="102" t="s">
        <v>385</v>
      </c>
      <c r="F98" s="103" t="s">
        <v>464</v>
      </c>
      <c r="G98" s="142"/>
      <c r="H98" s="143"/>
      <c r="I98" s="143"/>
      <c r="J98" s="144"/>
      <c r="K98" s="142"/>
      <c r="L98" s="143"/>
      <c r="M98" s="143"/>
      <c r="N98" s="144"/>
      <c r="O98" s="142"/>
      <c r="P98" s="143"/>
      <c r="Q98" s="143"/>
      <c r="R98" s="144"/>
      <c r="S98" s="142"/>
      <c r="T98" s="143"/>
      <c r="U98" s="143"/>
      <c r="V98" s="144"/>
      <c r="W98" s="142">
        <v>2</v>
      </c>
      <c r="X98" s="143">
        <v>2</v>
      </c>
      <c r="Y98" s="143" t="s">
        <v>24</v>
      </c>
      <c r="Z98" s="144">
        <v>4</v>
      </c>
      <c r="AA98" s="142"/>
      <c r="AB98" s="143"/>
      <c r="AC98" s="143"/>
      <c r="AD98" s="144"/>
      <c r="AE98" s="142"/>
      <c r="AF98" s="143"/>
      <c r="AG98" s="143"/>
      <c r="AH98" s="145"/>
      <c r="AI98" s="100"/>
    </row>
    <row r="99" spans="1:35" ht="19.5" thickBot="1" x14ac:dyDescent="0.35">
      <c r="A99" s="95" t="s">
        <v>321</v>
      </c>
      <c r="B99" s="358"/>
      <c r="C99" s="113"/>
      <c r="D99" s="102" t="s">
        <v>143</v>
      </c>
      <c r="E99" s="112" t="s">
        <v>429</v>
      </c>
      <c r="F99" s="112" t="s">
        <v>465</v>
      </c>
      <c r="G99" s="108"/>
      <c r="H99" s="109"/>
      <c r="I99" s="109"/>
      <c r="J99" s="110"/>
      <c r="K99" s="108"/>
      <c r="L99" s="109"/>
      <c r="M99" s="109"/>
      <c r="N99" s="110"/>
      <c r="O99" s="108"/>
      <c r="P99" s="109"/>
      <c r="Q99" s="109"/>
      <c r="R99" s="110"/>
      <c r="S99" s="108"/>
      <c r="T99" s="109"/>
      <c r="U99" s="109"/>
      <c r="V99" s="110"/>
      <c r="W99" s="108">
        <v>1</v>
      </c>
      <c r="X99" s="109">
        <v>2</v>
      </c>
      <c r="Y99" s="109" t="s">
        <v>22</v>
      </c>
      <c r="Z99" s="110">
        <v>4</v>
      </c>
      <c r="AA99" s="108"/>
      <c r="AB99" s="109"/>
      <c r="AC99" s="109"/>
      <c r="AD99" s="110"/>
      <c r="AE99" s="108"/>
      <c r="AF99" s="109"/>
      <c r="AG99" s="109"/>
      <c r="AH99" s="111"/>
      <c r="AI99" s="100"/>
    </row>
    <row r="100" spans="1:35" ht="22.9" customHeight="1" thickBot="1" x14ac:dyDescent="0.35">
      <c r="A100" s="95" t="s">
        <v>322</v>
      </c>
      <c r="B100" s="358"/>
      <c r="C100" s="113" t="s">
        <v>259</v>
      </c>
      <c r="D100" s="102" t="s">
        <v>77</v>
      </c>
      <c r="E100" s="112" t="s">
        <v>386</v>
      </c>
      <c r="F100" s="112" t="s">
        <v>466</v>
      </c>
      <c r="G100" s="108"/>
      <c r="H100" s="109"/>
      <c r="I100" s="109"/>
      <c r="J100" s="110"/>
      <c r="K100" s="108"/>
      <c r="L100" s="109"/>
      <c r="M100" s="109"/>
      <c r="N100" s="110"/>
      <c r="O100" s="108"/>
      <c r="P100" s="109"/>
      <c r="Q100" s="109"/>
      <c r="R100" s="110"/>
      <c r="S100" s="108"/>
      <c r="T100" s="109"/>
      <c r="U100" s="109"/>
      <c r="V100" s="110"/>
      <c r="W100" s="108"/>
      <c r="X100" s="109"/>
      <c r="Y100" s="109"/>
      <c r="Z100" s="110"/>
      <c r="AA100" s="108">
        <v>2</v>
      </c>
      <c r="AB100" s="109">
        <v>2</v>
      </c>
      <c r="AC100" s="109" t="s">
        <v>24</v>
      </c>
      <c r="AD100" s="110">
        <v>4</v>
      </c>
      <c r="AE100" s="108"/>
      <c r="AF100" s="109"/>
      <c r="AG100" s="109"/>
      <c r="AH100" s="111"/>
      <c r="AI100" s="100"/>
    </row>
    <row r="101" spans="1:35" ht="19.5" thickBot="1" x14ac:dyDescent="0.35">
      <c r="A101" s="95" t="s">
        <v>323</v>
      </c>
      <c r="B101" s="358"/>
      <c r="C101" s="113"/>
      <c r="D101" s="102" t="s">
        <v>76</v>
      </c>
      <c r="E101" s="102" t="s">
        <v>431</v>
      </c>
      <c r="F101" s="103" t="s">
        <v>467</v>
      </c>
      <c r="G101" s="148"/>
      <c r="H101" s="149"/>
      <c r="I101" s="149"/>
      <c r="J101" s="150"/>
      <c r="K101" s="148"/>
      <c r="L101" s="149"/>
      <c r="M101" s="149"/>
      <c r="N101" s="150"/>
      <c r="O101" s="148"/>
      <c r="P101" s="149"/>
      <c r="Q101" s="149"/>
      <c r="R101" s="150"/>
      <c r="S101" s="148"/>
      <c r="T101" s="149"/>
      <c r="U101" s="149"/>
      <c r="V101" s="150"/>
      <c r="W101" s="148"/>
      <c r="X101" s="149"/>
      <c r="Y101" s="149"/>
      <c r="Z101" s="150"/>
      <c r="AA101" s="108">
        <v>1</v>
      </c>
      <c r="AB101" s="109">
        <v>3</v>
      </c>
      <c r="AC101" s="109" t="s">
        <v>22</v>
      </c>
      <c r="AD101" s="110">
        <v>4</v>
      </c>
      <c r="AE101" s="148"/>
      <c r="AF101" s="149"/>
      <c r="AG101" s="149"/>
      <c r="AH101" s="149"/>
      <c r="AI101" s="100"/>
    </row>
    <row r="102" spans="1:35" ht="19.5" thickBot="1" x14ac:dyDescent="0.35">
      <c r="A102" s="95" t="s">
        <v>324</v>
      </c>
      <c r="B102" s="358"/>
      <c r="C102" s="113"/>
      <c r="D102" s="102" t="s">
        <v>74</v>
      </c>
      <c r="E102" s="102" t="s">
        <v>432</v>
      </c>
      <c r="F102" s="103" t="s">
        <v>468</v>
      </c>
      <c r="G102" s="142"/>
      <c r="H102" s="143"/>
      <c r="I102" s="143"/>
      <c r="J102" s="144"/>
      <c r="K102" s="142"/>
      <c r="L102" s="143"/>
      <c r="M102" s="143"/>
      <c r="N102" s="144"/>
      <c r="O102" s="142"/>
      <c r="P102" s="143"/>
      <c r="Q102" s="143"/>
      <c r="R102" s="144"/>
      <c r="S102" s="142"/>
      <c r="T102" s="143"/>
      <c r="U102" s="143"/>
      <c r="V102" s="144"/>
      <c r="W102" s="142"/>
      <c r="X102" s="143"/>
      <c r="Y102" s="143"/>
      <c r="Z102" s="144"/>
      <c r="AA102" s="142">
        <v>1</v>
      </c>
      <c r="AB102" s="143">
        <v>3</v>
      </c>
      <c r="AC102" s="143" t="s">
        <v>22</v>
      </c>
      <c r="AD102" s="144">
        <v>4</v>
      </c>
      <c r="AE102" s="142"/>
      <c r="AF102" s="143"/>
      <c r="AG102" s="143"/>
      <c r="AH102" s="145"/>
      <c r="AI102" s="100"/>
    </row>
    <row r="103" spans="1:35" ht="19.5" thickBot="1" x14ac:dyDescent="0.35">
      <c r="A103" s="95" t="s">
        <v>325</v>
      </c>
      <c r="B103" s="358"/>
      <c r="C103" s="113"/>
      <c r="D103" s="102" t="s">
        <v>209</v>
      </c>
      <c r="E103" s="102" t="s">
        <v>434</v>
      </c>
      <c r="F103" s="103" t="s">
        <v>469</v>
      </c>
      <c r="G103" s="108"/>
      <c r="H103" s="109"/>
      <c r="I103" s="109"/>
      <c r="J103" s="110"/>
      <c r="K103" s="108"/>
      <c r="L103" s="109"/>
      <c r="M103" s="109"/>
      <c r="N103" s="110"/>
      <c r="O103" s="108"/>
      <c r="P103" s="109"/>
      <c r="Q103" s="109"/>
      <c r="R103" s="110"/>
      <c r="S103" s="108"/>
      <c r="T103" s="109"/>
      <c r="U103" s="109"/>
      <c r="V103" s="110"/>
      <c r="W103" s="108"/>
      <c r="X103" s="109"/>
      <c r="Y103" s="109"/>
      <c r="Z103" s="110"/>
      <c r="AA103" s="108"/>
      <c r="AB103" s="109"/>
      <c r="AC103" s="109"/>
      <c r="AD103" s="110"/>
      <c r="AE103" s="108">
        <v>0</v>
      </c>
      <c r="AF103" s="109">
        <v>3</v>
      </c>
      <c r="AG103" s="109" t="s">
        <v>24</v>
      </c>
      <c r="AH103" s="111">
        <v>3</v>
      </c>
      <c r="AI103" s="100"/>
    </row>
    <row r="104" spans="1:35" ht="19.5" thickBot="1" x14ac:dyDescent="0.35">
      <c r="A104" s="95" t="s">
        <v>326</v>
      </c>
      <c r="B104" s="358"/>
      <c r="C104" s="113"/>
      <c r="D104" s="102" t="s">
        <v>265</v>
      </c>
      <c r="E104" s="102" t="s">
        <v>387</v>
      </c>
      <c r="F104" s="103" t="s">
        <v>470</v>
      </c>
      <c r="G104" s="108">
        <v>2</v>
      </c>
      <c r="H104" s="109">
        <v>0</v>
      </c>
      <c r="I104" s="109" t="s">
        <v>22</v>
      </c>
      <c r="J104" s="110">
        <v>3</v>
      </c>
      <c r="K104" s="108"/>
      <c r="L104" s="109"/>
      <c r="M104" s="109"/>
      <c r="N104" s="110"/>
      <c r="O104" s="108"/>
      <c r="P104" s="109"/>
      <c r="Q104" s="109"/>
      <c r="R104" s="110"/>
      <c r="S104" s="108"/>
      <c r="T104" s="109"/>
      <c r="U104" s="109"/>
      <c r="V104" s="110"/>
      <c r="W104" s="108"/>
      <c r="X104" s="109"/>
      <c r="Y104" s="109"/>
      <c r="Z104" s="110"/>
      <c r="AA104" s="108"/>
      <c r="AB104" s="109"/>
      <c r="AC104" s="109"/>
      <c r="AD104" s="110"/>
      <c r="AE104" s="108"/>
      <c r="AF104" s="109"/>
      <c r="AG104" s="109"/>
      <c r="AH104" s="111"/>
      <c r="AI104" s="100"/>
    </row>
    <row r="105" spans="1:35" ht="19.5" thickBot="1" x14ac:dyDescent="0.35">
      <c r="A105" s="95" t="s">
        <v>327</v>
      </c>
      <c r="B105" s="358"/>
      <c r="C105" s="113"/>
      <c r="D105" s="102" t="s">
        <v>266</v>
      </c>
      <c r="E105" s="102" t="s">
        <v>388</v>
      </c>
      <c r="F105" s="103" t="s">
        <v>471</v>
      </c>
      <c r="G105" s="108"/>
      <c r="H105" s="109"/>
      <c r="I105" s="109"/>
      <c r="J105" s="110"/>
      <c r="K105" s="108"/>
      <c r="L105" s="109"/>
      <c r="M105" s="109"/>
      <c r="N105" s="110"/>
      <c r="O105" s="108"/>
      <c r="P105" s="109"/>
      <c r="Q105" s="109"/>
      <c r="R105" s="110"/>
      <c r="S105" s="108"/>
      <c r="T105" s="109"/>
      <c r="U105" s="109"/>
      <c r="V105" s="110"/>
      <c r="W105" s="108"/>
      <c r="X105" s="109"/>
      <c r="Y105" s="109"/>
      <c r="Z105" s="110"/>
      <c r="AA105" s="108"/>
      <c r="AB105" s="109"/>
      <c r="AC105" s="109"/>
      <c r="AD105" s="110"/>
      <c r="AE105" s="108">
        <v>3</v>
      </c>
      <c r="AF105" s="109">
        <v>0</v>
      </c>
      <c r="AG105" s="109" t="s">
        <v>22</v>
      </c>
      <c r="AH105" s="109">
        <v>3</v>
      </c>
      <c r="AI105" s="100"/>
    </row>
    <row r="106" spans="1:35" ht="19.5" thickBot="1" x14ac:dyDescent="0.35">
      <c r="A106" s="95" t="s">
        <v>328</v>
      </c>
      <c r="B106" s="358"/>
      <c r="C106" s="113" t="s">
        <v>276</v>
      </c>
      <c r="D106" s="102" t="s">
        <v>443</v>
      </c>
      <c r="E106" s="102" t="s">
        <v>441</v>
      </c>
      <c r="F106" s="102" t="s">
        <v>472</v>
      </c>
      <c r="G106" s="142"/>
      <c r="H106" s="143"/>
      <c r="I106" s="143"/>
      <c r="J106" s="144"/>
      <c r="K106" s="142">
        <v>2</v>
      </c>
      <c r="L106" s="143">
        <v>3</v>
      </c>
      <c r="M106" s="143" t="s">
        <v>24</v>
      </c>
      <c r="N106" s="144">
        <v>5</v>
      </c>
      <c r="O106" s="142"/>
      <c r="P106" s="143"/>
      <c r="Q106" s="143"/>
      <c r="R106" s="144"/>
      <c r="S106" s="142"/>
      <c r="T106" s="143"/>
      <c r="U106" s="143"/>
      <c r="V106" s="144"/>
      <c r="W106" s="142"/>
      <c r="X106" s="143"/>
      <c r="Y106" s="143"/>
      <c r="Z106" s="144"/>
      <c r="AA106" s="142"/>
      <c r="AB106" s="143"/>
      <c r="AC106" s="143"/>
      <c r="AD106" s="144"/>
      <c r="AE106" s="142"/>
      <c r="AF106" s="143"/>
      <c r="AG106" s="143"/>
      <c r="AH106" s="144"/>
      <c r="AI106" s="146"/>
    </row>
    <row r="107" spans="1:35" ht="19.5" thickBot="1" x14ac:dyDescent="0.35">
      <c r="A107" s="95" t="s">
        <v>329</v>
      </c>
      <c r="B107" s="358"/>
      <c r="C107" s="113" t="s">
        <v>275</v>
      </c>
      <c r="D107" s="102" t="s">
        <v>31</v>
      </c>
      <c r="E107" s="102" t="s">
        <v>374</v>
      </c>
      <c r="F107" s="102" t="s">
        <v>473</v>
      </c>
      <c r="G107" s="108"/>
      <c r="H107" s="109"/>
      <c r="I107" s="109"/>
      <c r="J107" s="110"/>
      <c r="K107" s="108"/>
      <c r="L107" s="109"/>
      <c r="M107" s="109"/>
      <c r="N107" s="110"/>
      <c r="O107" s="108">
        <v>3</v>
      </c>
      <c r="P107" s="109">
        <v>1</v>
      </c>
      <c r="Q107" s="109" t="s">
        <v>22</v>
      </c>
      <c r="R107" s="110">
        <v>4</v>
      </c>
      <c r="S107" s="108"/>
      <c r="T107" s="109"/>
      <c r="U107" s="109"/>
      <c r="V107" s="110"/>
      <c r="W107" s="108"/>
      <c r="X107" s="109"/>
      <c r="Y107" s="109"/>
      <c r="Z107" s="110"/>
      <c r="AA107" s="108"/>
      <c r="AB107" s="109"/>
      <c r="AC107" s="109"/>
      <c r="AD107" s="110"/>
      <c r="AE107" s="108"/>
      <c r="AF107" s="109"/>
      <c r="AG107" s="109"/>
      <c r="AH107" s="110"/>
      <c r="AI107" s="146"/>
    </row>
    <row r="108" spans="1:35" ht="19.5" thickBot="1" x14ac:dyDescent="0.35">
      <c r="A108" s="95" t="s">
        <v>330</v>
      </c>
      <c r="B108" s="358"/>
      <c r="C108" s="113"/>
      <c r="D108" s="102" t="s">
        <v>28</v>
      </c>
      <c r="E108" s="102" t="s">
        <v>391</v>
      </c>
      <c r="F108" s="102" t="s">
        <v>474</v>
      </c>
      <c r="G108" s="108"/>
      <c r="H108" s="109"/>
      <c r="I108" s="109"/>
      <c r="J108" s="110"/>
      <c r="K108" s="108"/>
      <c r="L108" s="109"/>
      <c r="M108" s="109"/>
      <c r="N108" s="110"/>
      <c r="O108" s="108">
        <v>2</v>
      </c>
      <c r="P108" s="109">
        <v>2</v>
      </c>
      <c r="Q108" s="109" t="s">
        <v>22</v>
      </c>
      <c r="R108" s="110">
        <v>4</v>
      </c>
      <c r="S108" s="108"/>
      <c r="T108" s="109"/>
      <c r="U108" s="109"/>
      <c r="V108" s="110"/>
      <c r="W108" s="108"/>
      <c r="X108" s="109"/>
      <c r="Y108" s="109"/>
      <c r="Z108" s="110"/>
      <c r="AA108" s="108"/>
      <c r="AB108" s="109"/>
      <c r="AC108" s="109"/>
      <c r="AD108" s="110"/>
      <c r="AE108" s="108"/>
      <c r="AF108" s="109"/>
      <c r="AG108" s="109"/>
      <c r="AH108" s="110"/>
      <c r="AI108" s="146"/>
    </row>
    <row r="109" spans="1:35" ht="19.5" thickBot="1" x14ac:dyDescent="0.35">
      <c r="A109" s="95" t="s">
        <v>331</v>
      </c>
      <c r="B109" s="358"/>
      <c r="C109" s="113" t="s">
        <v>262</v>
      </c>
      <c r="D109" s="102" t="s">
        <v>101</v>
      </c>
      <c r="E109" s="102" t="s">
        <v>389</v>
      </c>
      <c r="F109" s="102" t="s">
        <v>475</v>
      </c>
      <c r="G109" s="108"/>
      <c r="H109" s="109"/>
      <c r="I109" s="109"/>
      <c r="J109" s="110"/>
      <c r="K109" s="108"/>
      <c r="L109" s="109"/>
      <c r="M109" s="109"/>
      <c r="N109" s="110"/>
      <c r="O109" s="108">
        <v>2</v>
      </c>
      <c r="P109" s="109">
        <v>2</v>
      </c>
      <c r="Q109" s="109" t="s">
        <v>24</v>
      </c>
      <c r="R109" s="110">
        <v>4</v>
      </c>
      <c r="S109" s="108"/>
      <c r="T109" s="109"/>
      <c r="U109" s="109"/>
      <c r="V109" s="110"/>
      <c r="W109" s="108"/>
      <c r="X109" s="109"/>
      <c r="Y109" s="109"/>
      <c r="Z109" s="110"/>
      <c r="AA109" s="108"/>
      <c r="AB109" s="109"/>
      <c r="AC109" s="109"/>
      <c r="AD109" s="110"/>
      <c r="AE109" s="108"/>
      <c r="AF109" s="109"/>
      <c r="AG109" s="109"/>
      <c r="AH109" s="110"/>
      <c r="AI109" s="146"/>
    </row>
    <row r="110" spans="1:35" ht="19.5" thickBot="1" x14ac:dyDescent="0.35">
      <c r="A110" s="95" t="s">
        <v>332</v>
      </c>
      <c r="B110" s="358"/>
      <c r="C110" s="113" t="s">
        <v>263</v>
      </c>
      <c r="D110" s="102" t="s">
        <v>97</v>
      </c>
      <c r="E110" s="102" t="s">
        <v>390</v>
      </c>
      <c r="F110" s="102" t="s">
        <v>476</v>
      </c>
      <c r="G110" s="108"/>
      <c r="H110" s="109"/>
      <c r="I110" s="109"/>
      <c r="J110" s="110"/>
      <c r="K110" s="108"/>
      <c r="L110" s="109"/>
      <c r="M110" s="109"/>
      <c r="N110" s="110"/>
      <c r="O110" s="108"/>
      <c r="P110" s="109"/>
      <c r="Q110" s="109"/>
      <c r="R110" s="110"/>
      <c r="S110" s="108">
        <v>2</v>
      </c>
      <c r="T110" s="109">
        <v>2</v>
      </c>
      <c r="U110" s="109" t="s">
        <v>24</v>
      </c>
      <c r="V110" s="110">
        <v>4</v>
      </c>
      <c r="W110" s="108"/>
      <c r="X110" s="109"/>
      <c r="Y110" s="109"/>
      <c r="Z110" s="110"/>
      <c r="AA110" s="108"/>
      <c r="AB110" s="109"/>
      <c r="AC110" s="109"/>
      <c r="AD110" s="110"/>
      <c r="AE110" s="108"/>
      <c r="AF110" s="109"/>
      <c r="AG110" s="109"/>
      <c r="AH110" s="110"/>
      <c r="AI110" s="146"/>
    </row>
    <row r="111" spans="1:35" ht="19.5" thickBot="1" x14ac:dyDescent="0.35">
      <c r="A111" s="95" t="s">
        <v>333</v>
      </c>
      <c r="B111" s="358"/>
      <c r="C111" s="113" t="s">
        <v>264</v>
      </c>
      <c r="D111" s="102" t="s">
        <v>104</v>
      </c>
      <c r="E111" s="102" t="s">
        <v>406</v>
      </c>
      <c r="F111" s="103" t="s">
        <v>476</v>
      </c>
      <c r="G111" s="108"/>
      <c r="H111" s="109"/>
      <c r="I111" s="109"/>
      <c r="J111" s="110"/>
      <c r="K111" s="108"/>
      <c r="L111" s="109"/>
      <c r="M111" s="109"/>
      <c r="N111" s="110"/>
      <c r="O111" s="108"/>
      <c r="P111" s="109"/>
      <c r="Q111" s="109"/>
      <c r="R111" s="110"/>
      <c r="S111" s="108"/>
      <c r="T111" s="109"/>
      <c r="U111" s="109"/>
      <c r="V111" s="110"/>
      <c r="W111" s="108">
        <v>2</v>
      </c>
      <c r="X111" s="109">
        <v>2</v>
      </c>
      <c r="Y111" s="109" t="s">
        <v>22</v>
      </c>
      <c r="Z111" s="110">
        <v>4</v>
      </c>
      <c r="AA111" s="108"/>
      <c r="AB111" s="109"/>
      <c r="AC111" s="109"/>
      <c r="AD111" s="110"/>
      <c r="AE111" s="108"/>
      <c r="AF111" s="109"/>
      <c r="AG111" s="109"/>
      <c r="AH111" s="110"/>
      <c r="AI111" s="147"/>
    </row>
    <row r="112" spans="1:35" ht="19.5" thickBot="1" x14ac:dyDescent="0.35">
      <c r="A112" s="95" t="s">
        <v>334</v>
      </c>
      <c r="B112" s="346" t="s">
        <v>106</v>
      </c>
      <c r="C112" s="113"/>
      <c r="D112" s="117" t="s">
        <v>515</v>
      </c>
      <c r="E112" s="117" t="s">
        <v>516</v>
      </c>
      <c r="F112" s="118" t="s">
        <v>547</v>
      </c>
      <c r="G112" s="104"/>
      <c r="H112" s="105"/>
      <c r="I112" s="105"/>
      <c r="J112" s="106"/>
      <c r="K112" s="104"/>
      <c r="L112" s="105"/>
      <c r="M112" s="105"/>
      <c r="N112" s="106"/>
      <c r="O112" s="104">
        <v>1</v>
      </c>
      <c r="P112" s="105">
        <v>2</v>
      </c>
      <c r="Q112" s="105" t="s">
        <v>24</v>
      </c>
      <c r="R112" s="106">
        <v>4</v>
      </c>
      <c r="S112" s="104"/>
      <c r="T112" s="105"/>
      <c r="U112" s="105"/>
      <c r="V112" s="106"/>
      <c r="W112" s="104"/>
      <c r="X112" s="105"/>
      <c r="Y112" s="105"/>
      <c r="Z112" s="106"/>
      <c r="AA112" s="104"/>
      <c r="AB112" s="105"/>
      <c r="AC112" s="105"/>
      <c r="AD112" s="106"/>
      <c r="AE112" s="104"/>
      <c r="AF112" s="105"/>
      <c r="AG112" s="105"/>
      <c r="AH112" s="106"/>
      <c r="AI112" s="146"/>
    </row>
    <row r="113" spans="1:35" ht="19.5" thickBot="1" x14ac:dyDescent="0.35">
      <c r="A113" s="95" t="s">
        <v>335</v>
      </c>
      <c r="B113" s="347"/>
      <c r="C113" s="113"/>
      <c r="D113" s="117" t="s">
        <v>517</v>
      </c>
      <c r="E113" s="117" t="s">
        <v>518</v>
      </c>
      <c r="F113" s="118" t="s">
        <v>548</v>
      </c>
      <c r="G113" s="142"/>
      <c r="H113" s="143"/>
      <c r="I113" s="143"/>
      <c r="J113" s="144"/>
      <c r="K113" s="142"/>
      <c r="L113" s="143"/>
      <c r="M113" s="143"/>
      <c r="N113" s="144"/>
      <c r="O113" s="142"/>
      <c r="P113" s="143"/>
      <c r="Q113" s="143"/>
      <c r="R113" s="144"/>
      <c r="S113" s="142">
        <v>3</v>
      </c>
      <c r="T113" s="143">
        <v>0</v>
      </c>
      <c r="U113" s="143" t="s">
        <v>22</v>
      </c>
      <c r="V113" s="144">
        <v>4</v>
      </c>
      <c r="W113" s="142"/>
      <c r="X113" s="143"/>
      <c r="Y113" s="143"/>
      <c r="Z113" s="144"/>
      <c r="AA113" s="142"/>
      <c r="AB113" s="143"/>
      <c r="AC113" s="143"/>
      <c r="AD113" s="144"/>
      <c r="AE113" s="142"/>
      <c r="AF113" s="143"/>
      <c r="AG113" s="143"/>
      <c r="AH113" s="144"/>
      <c r="AI113" s="146"/>
    </row>
    <row r="114" spans="1:35" ht="16.899999999999999" customHeight="1" thickBot="1" x14ac:dyDescent="0.35">
      <c r="A114" s="95" t="s">
        <v>348</v>
      </c>
      <c r="B114" s="347"/>
      <c r="C114" s="113"/>
      <c r="D114" s="119" t="s">
        <v>519</v>
      </c>
      <c r="E114" s="119" t="s">
        <v>520</v>
      </c>
      <c r="F114" s="118" t="s">
        <v>549</v>
      </c>
      <c r="G114" s="108"/>
      <c r="H114" s="109"/>
      <c r="I114" s="109"/>
      <c r="J114" s="110"/>
      <c r="K114" s="108"/>
      <c r="L114" s="109"/>
      <c r="M114" s="109"/>
      <c r="N114" s="110"/>
      <c r="O114" s="108"/>
      <c r="P114" s="109"/>
      <c r="Q114" s="109"/>
      <c r="R114" s="110"/>
      <c r="S114" s="108">
        <v>1</v>
      </c>
      <c r="T114" s="109">
        <v>2</v>
      </c>
      <c r="U114" s="109" t="s">
        <v>24</v>
      </c>
      <c r="V114" s="110">
        <v>4</v>
      </c>
      <c r="W114" s="108"/>
      <c r="X114" s="109"/>
      <c r="Y114" s="109"/>
      <c r="Z114" s="110"/>
      <c r="AA114" s="108"/>
      <c r="AB114" s="109"/>
      <c r="AC114" s="109"/>
      <c r="AD114" s="110"/>
      <c r="AE114" s="108"/>
      <c r="AF114" s="109"/>
      <c r="AG114" s="109"/>
      <c r="AH114" s="110"/>
      <c r="AI114" s="146"/>
    </row>
    <row r="115" spans="1:35" ht="19.5" thickBot="1" x14ac:dyDescent="0.35">
      <c r="A115" s="95" t="s">
        <v>349</v>
      </c>
      <c r="B115" s="347"/>
      <c r="C115" s="113"/>
      <c r="D115" s="119" t="s">
        <v>521</v>
      </c>
      <c r="E115" s="119" t="s">
        <v>512</v>
      </c>
      <c r="F115" s="118" t="s">
        <v>550</v>
      </c>
      <c r="G115" s="108"/>
      <c r="H115" s="109"/>
      <c r="I115" s="109"/>
      <c r="J115" s="110"/>
      <c r="K115" s="108"/>
      <c r="L115" s="109"/>
      <c r="M115" s="109"/>
      <c r="N115" s="110"/>
      <c r="O115" s="108"/>
      <c r="P115" s="109"/>
      <c r="Q115" s="109"/>
      <c r="R115" s="110"/>
      <c r="S115" s="108">
        <v>1</v>
      </c>
      <c r="T115" s="109">
        <v>3</v>
      </c>
      <c r="U115" s="109" t="s">
        <v>22</v>
      </c>
      <c r="V115" s="110">
        <v>4</v>
      </c>
      <c r="W115" s="108"/>
      <c r="X115" s="109"/>
      <c r="Y115" s="109"/>
      <c r="Z115" s="110"/>
      <c r="AA115" s="108"/>
      <c r="AB115" s="109"/>
      <c r="AC115" s="109"/>
      <c r="AD115" s="110"/>
      <c r="AE115" s="108"/>
      <c r="AF115" s="109"/>
      <c r="AG115" s="109"/>
      <c r="AH115" s="110"/>
      <c r="AI115" s="146"/>
    </row>
    <row r="116" spans="1:35" ht="19.5" thickBot="1" x14ac:dyDescent="0.35">
      <c r="A116" s="95" t="s">
        <v>350</v>
      </c>
      <c r="B116" s="347"/>
      <c r="C116" s="113"/>
      <c r="D116" s="119" t="s">
        <v>522</v>
      </c>
      <c r="E116" s="119" t="s">
        <v>523</v>
      </c>
      <c r="F116" s="119" t="s">
        <v>551</v>
      </c>
      <c r="G116" s="108"/>
      <c r="H116" s="109"/>
      <c r="I116" s="109"/>
      <c r="J116" s="110"/>
      <c r="K116" s="108"/>
      <c r="L116" s="109"/>
      <c r="M116" s="109"/>
      <c r="N116" s="110"/>
      <c r="O116" s="108"/>
      <c r="P116" s="109"/>
      <c r="Q116" s="109"/>
      <c r="R116" s="110"/>
      <c r="S116" s="108">
        <v>2</v>
      </c>
      <c r="T116" s="109">
        <v>2</v>
      </c>
      <c r="U116" s="109" t="s">
        <v>24</v>
      </c>
      <c r="V116" s="110">
        <v>4</v>
      </c>
      <c r="W116" s="108"/>
      <c r="X116" s="109"/>
      <c r="Y116" s="109"/>
      <c r="Z116" s="110"/>
      <c r="AA116" s="108"/>
      <c r="AB116" s="109"/>
      <c r="AC116" s="109"/>
      <c r="AD116" s="110"/>
      <c r="AE116" s="108"/>
      <c r="AF116" s="109"/>
      <c r="AG116" s="109"/>
      <c r="AH116" s="110"/>
      <c r="AI116" s="146"/>
    </row>
    <row r="117" spans="1:35" ht="19.5" thickBot="1" x14ac:dyDescent="0.35">
      <c r="A117" s="95" t="s">
        <v>352</v>
      </c>
      <c r="B117" s="347"/>
      <c r="C117" s="113"/>
      <c r="D117" s="119" t="s">
        <v>524</v>
      </c>
      <c r="E117" s="119" t="s">
        <v>525</v>
      </c>
      <c r="F117" s="118" t="s">
        <v>552</v>
      </c>
      <c r="G117" s="142"/>
      <c r="H117" s="143"/>
      <c r="I117" s="143"/>
      <c r="J117" s="144"/>
      <c r="K117" s="142"/>
      <c r="L117" s="143"/>
      <c r="M117" s="143"/>
      <c r="N117" s="144"/>
      <c r="O117" s="142"/>
      <c r="P117" s="143"/>
      <c r="Q117" s="143"/>
      <c r="R117" s="144"/>
      <c r="S117" s="142"/>
      <c r="T117" s="143"/>
      <c r="U117" s="143"/>
      <c r="V117" s="144"/>
      <c r="W117" s="142">
        <v>1</v>
      </c>
      <c r="X117" s="143">
        <v>3</v>
      </c>
      <c r="Y117" s="143" t="s">
        <v>22</v>
      </c>
      <c r="Z117" s="144">
        <v>4</v>
      </c>
      <c r="AA117" s="142"/>
      <c r="AB117" s="143"/>
      <c r="AC117" s="143"/>
      <c r="AD117" s="144"/>
      <c r="AE117" s="142"/>
      <c r="AF117" s="143"/>
      <c r="AG117" s="143"/>
      <c r="AH117" s="144"/>
      <c r="AI117" s="147"/>
    </row>
    <row r="118" spans="1:35" ht="19.5" thickBot="1" x14ac:dyDescent="0.35">
      <c r="A118" s="95" t="s">
        <v>353</v>
      </c>
      <c r="B118" s="347"/>
      <c r="C118" s="113"/>
      <c r="D118" s="119" t="s">
        <v>526</v>
      </c>
      <c r="E118" s="119" t="s">
        <v>527</v>
      </c>
      <c r="F118" s="118" t="s">
        <v>553</v>
      </c>
      <c r="G118" s="139"/>
      <c r="H118" s="140"/>
      <c r="I118" s="140"/>
      <c r="J118" s="141"/>
      <c r="K118" s="139"/>
      <c r="L118" s="140"/>
      <c r="M118" s="140"/>
      <c r="N118" s="141"/>
      <c r="O118" s="139"/>
      <c r="P118" s="140"/>
      <c r="Q118" s="140"/>
      <c r="R118" s="141"/>
      <c r="S118" s="139"/>
      <c r="T118" s="140"/>
      <c r="U118" s="140"/>
      <c r="V118" s="141"/>
      <c r="W118" s="139">
        <v>0</v>
      </c>
      <c r="X118" s="140">
        <v>3</v>
      </c>
      <c r="Y118" s="140" t="s">
        <v>24</v>
      </c>
      <c r="Z118" s="141">
        <v>4</v>
      </c>
      <c r="AA118" s="139"/>
      <c r="AB118" s="140"/>
      <c r="AC118" s="140"/>
      <c r="AD118" s="141"/>
      <c r="AE118" s="139"/>
      <c r="AF118" s="140"/>
      <c r="AG118" s="140"/>
      <c r="AH118" s="141"/>
      <c r="AI118" s="147"/>
    </row>
    <row r="119" spans="1:35" ht="20.45" customHeight="1" thickBot="1" x14ac:dyDescent="0.35">
      <c r="A119" s="95" t="s">
        <v>354</v>
      </c>
      <c r="B119" s="347"/>
      <c r="C119" s="113"/>
      <c r="D119" s="119" t="s">
        <v>528</v>
      </c>
      <c r="E119" s="119" t="s">
        <v>529</v>
      </c>
      <c r="F119" s="118" t="s">
        <v>554</v>
      </c>
      <c r="G119" s="139"/>
      <c r="H119" s="140"/>
      <c r="I119" s="140"/>
      <c r="J119" s="141"/>
      <c r="K119" s="139"/>
      <c r="L119" s="140"/>
      <c r="M119" s="140"/>
      <c r="N119" s="141"/>
      <c r="O119" s="139"/>
      <c r="P119" s="140"/>
      <c r="Q119" s="140"/>
      <c r="R119" s="141"/>
      <c r="S119" s="139"/>
      <c r="T119" s="140"/>
      <c r="U119" s="140"/>
      <c r="V119" s="141"/>
      <c r="W119" s="139"/>
      <c r="X119" s="140"/>
      <c r="Y119" s="140"/>
      <c r="Z119" s="141"/>
      <c r="AA119" s="139">
        <v>0</v>
      </c>
      <c r="AB119" s="140">
        <v>0</v>
      </c>
      <c r="AC119" s="140" t="s">
        <v>26</v>
      </c>
      <c r="AD119" s="141">
        <v>0</v>
      </c>
      <c r="AE119" s="139"/>
      <c r="AF119" s="140"/>
      <c r="AG119" s="140"/>
      <c r="AH119" s="141"/>
      <c r="AI119" s="147"/>
    </row>
    <row r="120" spans="1:35" ht="19.5" thickBot="1" x14ac:dyDescent="0.35">
      <c r="A120" s="95" t="s">
        <v>355</v>
      </c>
      <c r="B120" s="347"/>
      <c r="C120" s="113"/>
      <c r="D120" s="119" t="s">
        <v>530</v>
      </c>
      <c r="E120" s="119" t="s">
        <v>531</v>
      </c>
      <c r="F120" s="118" t="s">
        <v>555</v>
      </c>
      <c r="G120" s="139"/>
      <c r="H120" s="140"/>
      <c r="I120" s="140"/>
      <c r="J120" s="141"/>
      <c r="K120" s="139"/>
      <c r="L120" s="140"/>
      <c r="M120" s="140"/>
      <c r="N120" s="141"/>
      <c r="O120" s="139"/>
      <c r="P120" s="140"/>
      <c r="Q120" s="140"/>
      <c r="R120" s="141"/>
      <c r="S120" s="139"/>
      <c r="T120" s="140"/>
      <c r="U120" s="140"/>
      <c r="V120" s="141"/>
      <c r="W120" s="139"/>
      <c r="X120" s="140"/>
      <c r="Y120" s="140"/>
      <c r="Z120" s="141"/>
      <c r="AA120" s="139">
        <v>1</v>
      </c>
      <c r="AB120" s="140">
        <v>3</v>
      </c>
      <c r="AC120" s="140" t="s">
        <v>24</v>
      </c>
      <c r="AD120" s="141">
        <v>4</v>
      </c>
      <c r="AE120" s="139"/>
      <c r="AF120" s="140"/>
      <c r="AG120" s="140"/>
      <c r="AH120" s="141"/>
      <c r="AI120" s="147"/>
    </row>
    <row r="121" spans="1:35" ht="19.5" thickBot="1" x14ac:dyDescent="0.35">
      <c r="A121" s="95" t="s">
        <v>356</v>
      </c>
      <c r="B121" s="347"/>
      <c r="C121" s="113"/>
      <c r="D121" s="119" t="s">
        <v>532</v>
      </c>
      <c r="E121" s="119" t="s">
        <v>533</v>
      </c>
      <c r="F121" s="118" t="s">
        <v>556</v>
      </c>
      <c r="G121" s="139"/>
      <c r="H121" s="140"/>
      <c r="I121" s="140"/>
      <c r="J121" s="141"/>
      <c r="K121" s="139"/>
      <c r="L121" s="140"/>
      <c r="M121" s="140"/>
      <c r="N121" s="141"/>
      <c r="O121" s="139"/>
      <c r="P121" s="140"/>
      <c r="Q121" s="140"/>
      <c r="R121" s="141"/>
      <c r="S121" s="139"/>
      <c r="T121" s="140"/>
      <c r="U121" s="140"/>
      <c r="V121" s="141"/>
      <c r="W121" s="139"/>
      <c r="X121" s="140"/>
      <c r="Y121" s="140"/>
      <c r="Z121" s="141"/>
      <c r="AA121" s="139">
        <v>1</v>
      </c>
      <c r="AB121" s="140">
        <v>2</v>
      </c>
      <c r="AC121" s="140" t="s">
        <v>24</v>
      </c>
      <c r="AD121" s="141">
        <v>4</v>
      </c>
      <c r="AE121" s="139"/>
      <c r="AF121" s="140"/>
      <c r="AG121" s="140"/>
      <c r="AH121" s="141"/>
      <c r="AI121" s="147"/>
    </row>
    <row r="122" spans="1:35" ht="38.25" thickBot="1" x14ac:dyDescent="0.35">
      <c r="A122" s="95" t="s">
        <v>357</v>
      </c>
      <c r="B122" s="347"/>
      <c r="C122" s="113"/>
      <c r="D122" s="119" t="s">
        <v>534</v>
      </c>
      <c r="E122" s="119" t="s">
        <v>535</v>
      </c>
      <c r="F122" s="118" t="s">
        <v>557</v>
      </c>
      <c r="G122" s="139"/>
      <c r="H122" s="140"/>
      <c r="I122" s="140"/>
      <c r="J122" s="141"/>
      <c r="K122" s="139"/>
      <c r="L122" s="140"/>
      <c r="M122" s="140"/>
      <c r="N122" s="141"/>
      <c r="O122" s="139"/>
      <c r="P122" s="140"/>
      <c r="Q122" s="140"/>
      <c r="R122" s="141"/>
      <c r="S122" s="139"/>
      <c r="T122" s="140"/>
      <c r="U122" s="140"/>
      <c r="V122" s="141"/>
      <c r="W122" s="139"/>
      <c r="X122" s="140"/>
      <c r="Y122" s="140"/>
      <c r="Z122" s="141"/>
      <c r="AA122" s="139"/>
      <c r="AB122" s="140"/>
      <c r="AC122" s="140"/>
      <c r="AD122" s="141"/>
      <c r="AE122" s="139">
        <v>1</v>
      </c>
      <c r="AF122" s="140">
        <v>3</v>
      </c>
      <c r="AG122" s="140" t="s">
        <v>22</v>
      </c>
      <c r="AH122" s="141">
        <v>4</v>
      </c>
      <c r="AI122" s="147"/>
    </row>
    <row r="123" spans="1:35" ht="19.5" thickBot="1" x14ac:dyDescent="0.35">
      <c r="A123" s="95" t="s">
        <v>358</v>
      </c>
      <c r="B123" s="348"/>
      <c r="C123" s="29"/>
      <c r="D123" s="102" t="s">
        <v>44</v>
      </c>
      <c r="E123" s="102" t="s">
        <v>336</v>
      </c>
      <c r="F123" s="103" t="s">
        <v>488</v>
      </c>
      <c r="G123" s="114"/>
      <c r="H123" s="115"/>
      <c r="I123" s="115"/>
      <c r="J123" s="116"/>
      <c r="K123" s="114"/>
      <c r="L123" s="115"/>
      <c r="M123" s="115"/>
      <c r="N123" s="116"/>
      <c r="O123" s="114"/>
      <c r="P123" s="115"/>
      <c r="Q123" s="115"/>
      <c r="R123" s="116"/>
      <c r="S123" s="114"/>
      <c r="T123" s="115"/>
      <c r="U123" s="115"/>
      <c r="V123" s="116"/>
      <c r="W123" s="114"/>
      <c r="X123" s="115"/>
      <c r="Y123" s="115"/>
      <c r="Z123" s="116"/>
      <c r="AA123" s="114"/>
      <c r="AB123" s="115"/>
      <c r="AC123" s="115"/>
      <c r="AD123" s="116"/>
      <c r="AE123" s="114">
        <v>0</v>
      </c>
      <c r="AF123" s="115">
        <v>10</v>
      </c>
      <c r="AG123" s="115" t="s">
        <v>24</v>
      </c>
      <c r="AH123" s="116">
        <v>15</v>
      </c>
      <c r="AI123" s="146"/>
    </row>
    <row r="124" spans="1:35" ht="19.5" thickBot="1" x14ac:dyDescent="0.35">
      <c r="A124" s="133"/>
      <c r="B124" s="133"/>
      <c r="C124" s="134"/>
      <c r="D124" s="135" t="s">
        <v>48</v>
      </c>
      <c r="E124" s="135"/>
      <c r="F124" s="136"/>
      <c r="G124" s="170">
        <f>+G125+H125</f>
        <v>25</v>
      </c>
      <c r="H124" s="171"/>
      <c r="I124" s="171"/>
      <c r="J124" s="172"/>
      <c r="K124" s="170">
        <f>+K125+L125</f>
        <v>27</v>
      </c>
      <c r="L124" s="171"/>
      <c r="M124" s="171"/>
      <c r="N124" s="172"/>
      <c r="O124" s="173">
        <f>+O125+P125</f>
        <v>25</v>
      </c>
      <c r="P124" s="171"/>
      <c r="Q124" s="171"/>
      <c r="R124" s="172"/>
      <c r="S124" s="173">
        <f>+S125+T125</f>
        <v>25</v>
      </c>
      <c r="T124" s="171"/>
      <c r="U124" s="171"/>
      <c r="V124" s="172"/>
      <c r="W124" s="173">
        <f>+W125+X125</f>
        <v>26</v>
      </c>
      <c r="X124" s="171"/>
      <c r="Y124" s="171"/>
      <c r="Z124" s="172"/>
      <c r="AA124" s="173">
        <f>+AA125+AB125</f>
        <v>24</v>
      </c>
      <c r="AB124" s="171"/>
      <c r="AC124" s="171"/>
      <c r="AD124" s="172"/>
      <c r="AE124" s="173">
        <f>+AE125+AF125</f>
        <v>24</v>
      </c>
      <c r="AF124" s="171"/>
      <c r="AG124" s="171"/>
      <c r="AH124" s="172"/>
      <c r="AI124" s="137"/>
    </row>
    <row r="125" spans="1:35" ht="19.5" thickBot="1" x14ac:dyDescent="0.35">
      <c r="A125" s="95"/>
      <c r="B125" s="95"/>
      <c r="C125" s="29"/>
      <c r="D125" s="96"/>
      <c r="E125" s="96"/>
      <c r="F125" s="120" t="s">
        <v>49</v>
      </c>
      <c r="G125" s="166">
        <f t="shared" ref="G125:AH125" si="1">SUM(G76:G123)</f>
        <v>13</v>
      </c>
      <c r="H125" s="167">
        <f t="shared" si="1"/>
        <v>12</v>
      </c>
      <c r="I125" s="167">
        <f t="shared" si="1"/>
        <v>0</v>
      </c>
      <c r="J125" s="168">
        <f t="shared" si="1"/>
        <v>29</v>
      </c>
      <c r="K125" s="166">
        <f t="shared" si="1"/>
        <v>13</v>
      </c>
      <c r="L125" s="167">
        <f t="shared" si="1"/>
        <v>14</v>
      </c>
      <c r="M125" s="167">
        <f t="shared" si="1"/>
        <v>0</v>
      </c>
      <c r="N125" s="168">
        <f t="shared" si="1"/>
        <v>31</v>
      </c>
      <c r="O125" s="169">
        <f t="shared" si="1"/>
        <v>14</v>
      </c>
      <c r="P125" s="167">
        <f t="shared" si="1"/>
        <v>11</v>
      </c>
      <c r="Q125" s="167">
        <f t="shared" si="1"/>
        <v>0</v>
      </c>
      <c r="R125" s="174">
        <f t="shared" si="1"/>
        <v>28</v>
      </c>
      <c r="S125" s="166">
        <f t="shared" si="1"/>
        <v>12</v>
      </c>
      <c r="T125" s="167">
        <f t="shared" si="1"/>
        <v>13</v>
      </c>
      <c r="U125" s="167">
        <f t="shared" si="1"/>
        <v>0</v>
      </c>
      <c r="V125" s="168">
        <f t="shared" si="1"/>
        <v>28</v>
      </c>
      <c r="W125" s="169">
        <f t="shared" si="1"/>
        <v>9</v>
      </c>
      <c r="X125" s="167">
        <f t="shared" si="1"/>
        <v>17</v>
      </c>
      <c r="Y125" s="167">
        <f t="shared" si="1"/>
        <v>0</v>
      </c>
      <c r="Z125" s="168">
        <f t="shared" si="1"/>
        <v>28</v>
      </c>
      <c r="AA125" s="169">
        <f t="shared" si="1"/>
        <v>8</v>
      </c>
      <c r="AB125" s="167">
        <f t="shared" si="1"/>
        <v>16</v>
      </c>
      <c r="AC125" s="167">
        <f t="shared" si="1"/>
        <v>0</v>
      </c>
      <c r="AD125" s="168">
        <f t="shared" si="1"/>
        <v>25</v>
      </c>
      <c r="AE125" s="169">
        <f t="shared" si="1"/>
        <v>6</v>
      </c>
      <c r="AF125" s="167">
        <f t="shared" si="1"/>
        <v>18</v>
      </c>
      <c r="AG125" s="167">
        <f t="shared" si="1"/>
        <v>0</v>
      </c>
      <c r="AH125" s="168">
        <f t="shared" si="1"/>
        <v>29</v>
      </c>
      <c r="AI125" s="121"/>
    </row>
    <row r="126" spans="1:35" ht="19.5" thickBot="1" x14ac:dyDescent="0.35">
      <c r="A126" s="95"/>
      <c r="B126" s="359" t="s">
        <v>50</v>
      </c>
      <c r="C126" s="122"/>
      <c r="D126" s="96" t="s">
        <v>51</v>
      </c>
      <c r="E126" s="96" t="s">
        <v>337</v>
      </c>
      <c r="F126" s="120" t="s">
        <v>52</v>
      </c>
      <c r="G126" s="142"/>
      <c r="H126" s="143"/>
      <c r="I126" s="143">
        <f>COUNTIF(I76:I123,"s")</f>
        <v>0</v>
      </c>
      <c r="J126" s="144"/>
      <c r="K126" s="142"/>
      <c r="L126" s="143"/>
      <c r="M126" s="143">
        <f>COUNTIF(M76:M123,"s")</f>
        <v>1</v>
      </c>
      <c r="N126" s="144"/>
      <c r="O126" s="165"/>
      <c r="P126" s="143"/>
      <c r="Q126" s="143">
        <f>COUNTIF(Q76:Q123,"s")</f>
        <v>1</v>
      </c>
      <c r="R126" s="145"/>
      <c r="S126" s="142"/>
      <c r="T126" s="143"/>
      <c r="U126" s="143">
        <f>COUNTIF(U76:U123,"s")</f>
        <v>0</v>
      </c>
      <c r="V126" s="144"/>
      <c r="W126" s="165"/>
      <c r="X126" s="143"/>
      <c r="Y126" s="143">
        <f>COUNTIF(Y76:Y123,"s")</f>
        <v>0</v>
      </c>
      <c r="Z126" s="144"/>
      <c r="AA126" s="165"/>
      <c r="AB126" s="143"/>
      <c r="AC126" s="143">
        <f>COUNTIF(AC76:AC123,"s")</f>
        <v>1</v>
      </c>
      <c r="AD126" s="144"/>
      <c r="AE126" s="165"/>
      <c r="AF126" s="143"/>
      <c r="AG126" s="143">
        <f>COUNTIF(AG76:AG123,"s")</f>
        <v>0</v>
      </c>
      <c r="AH126" s="144"/>
      <c r="AI126" s="121"/>
    </row>
    <row r="127" spans="1:35" ht="19.5" thickBot="1" x14ac:dyDescent="0.35">
      <c r="A127" s="95"/>
      <c r="B127" s="359"/>
      <c r="C127" s="122"/>
      <c r="D127" s="96" t="s">
        <v>53</v>
      </c>
      <c r="E127" s="96" t="s">
        <v>338</v>
      </c>
      <c r="F127" s="120" t="s">
        <v>54</v>
      </c>
      <c r="G127" s="108"/>
      <c r="H127" s="109"/>
      <c r="I127" s="109">
        <f>COUNTIF(I76:I123,"k")</f>
        <v>4</v>
      </c>
      <c r="J127" s="110"/>
      <c r="K127" s="108"/>
      <c r="L127" s="109"/>
      <c r="M127" s="109">
        <f>COUNTIF(M76:M123,"k")</f>
        <v>4</v>
      </c>
      <c r="N127" s="110"/>
      <c r="O127" s="158"/>
      <c r="P127" s="109"/>
      <c r="Q127" s="109">
        <f>COUNTIF(Q76:Q123,"k")</f>
        <v>4</v>
      </c>
      <c r="R127" s="110"/>
      <c r="S127" s="158"/>
      <c r="T127" s="109"/>
      <c r="U127" s="109">
        <f>COUNTIF(U76:U123,"k")</f>
        <v>3</v>
      </c>
      <c r="V127" s="110"/>
      <c r="W127" s="158"/>
      <c r="X127" s="109"/>
      <c r="Y127" s="109">
        <f>COUNTIF(Y76:Y123,"k")</f>
        <v>3</v>
      </c>
      <c r="Z127" s="110"/>
      <c r="AA127" s="158"/>
      <c r="AB127" s="109"/>
      <c r="AC127" s="109">
        <f>COUNTIF(AC76:AC123,"k")</f>
        <v>3</v>
      </c>
      <c r="AD127" s="110"/>
      <c r="AE127" s="158"/>
      <c r="AF127" s="109"/>
      <c r="AG127" s="109">
        <f>COUNTIF(AG76:AG123,"k")</f>
        <v>3</v>
      </c>
      <c r="AH127" s="110"/>
      <c r="AI127" s="121"/>
    </row>
    <row r="128" spans="1:35" ht="19.5" thickBot="1" x14ac:dyDescent="0.35">
      <c r="A128" s="95"/>
      <c r="B128" s="359"/>
      <c r="C128" s="122"/>
      <c r="D128" s="96" t="s">
        <v>55</v>
      </c>
      <c r="E128" s="96" t="s">
        <v>339</v>
      </c>
      <c r="F128" s="120" t="s">
        <v>56</v>
      </c>
      <c r="G128" s="108"/>
      <c r="H128" s="109"/>
      <c r="I128" s="109">
        <f>COUNTIF(I76:I123,"é")</f>
        <v>2</v>
      </c>
      <c r="J128" s="110"/>
      <c r="K128" s="108"/>
      <c r="L128" s="109"/>
      <c r="M128" s="109">
        <f>COUNTIF(M76:M123,"é")</f>
        <v>3</v>
      </c>
      <c r="N128" s="110"/>
      <c r="O128" s="158"/>
      <c r="P128" s="109"/>
      <c r="Q128" s="109">
        <f>COUNTIF(Q76:Q123,"é")</f>
        <v>3</v>
      </c>
      <c r="R128" s="110"/>
      <c r="S128" s="158"/>
      <c r="T128" s="109"/>
      <c r="U128" s="109">
        <f>COUNTIF(U76:U123,"é")</f>
        <v>3</v>
      </c>
      <c r="V128" s="110"/>
      <c r="W128" s="158"/>
      <c r="X128" s="109"/>
      <c r="Y128" s="109">
        <f>COUNTIF(Y76:Y123,"é")</f>
        <v>4</v>
      </c>
      <c r="Z128" s="110"/>
      <c r="AA128" s="158"/>
      <c r="AB128" s="109"/>
      <c r="AC128" s="109">
        <f>COUNTIF(AC76:AC123,"é")</f>
        <v>3</v>
      </c>
      <c r="AD128" s="110"/>
      <c r="AE128" s="158"/>
      <c r="AF128" s="109"/>
      <c r="AG128" s="109">
        <f>COUNTIF(AG76:AG123,"é")</f>
        <v>2</v>
      </c>
      <c r="AH128" s="110"/>
      <c r="AI128" s="121"/>
    </row>
    <row r="129" spans="1:35" ht="19.5" thickBot="1" x14ac:dyDescent="0.35">
      <c r="A129" s="95"/>
      <c r="B129" s="95"/>
      <c r="C129" s="29"/>
      <c r="D129" s="96"/>
      <c r="E129" s="96"/>
      <c r="F129" s="97"/>
      <c r="G129" s="163"/>
      <c r="H129" s="161"/>
      <c r="I129" s="161"/>
      <c r="J129" s="162"/>
      <c r="K129" s="163"/>
      <c r="L129" s="161"/>
      <c r="M129" s="161"/>
      <c r="N129" s="162"/>
      <c r="O129" s="164"/>
      <c r="P129" s="161"/>
      <c r="Q129" s="161"/>
      <c r="R129" s="162"/>
      <c r="S129" s="164"/>
      <c r="T129" s="161"/>
      <c r="U129" s="161"/>
      <c r="V129" s="162"/>
      <c r="W129" s="164"/>
      <c r="X129" s="161"/>
      <c r="Y129" s="161"/>
      <c r="Z129" s="162"/>
      <c r="AA129" s="164"/>
      <c r="AB129" s="161"/>
      <c r="AC129" s="161"/>
      <c r="AD129" s="162"/>
      <c r="AE129" s="164"/>
      <c r="AF129" s="161"/>
      <c r="AG129" s="161"/>
      <c r="AH129" s="162"/>
      <c r="AI129" s="121"/>
    </row>
    <row r="130" spans="1:35" ht="21.75" thickBot="1" x14ac:dyDescent="0.35">
      <c r="A130" s="95"/>
      <c r="B130" s="123" t="s">
        <v>59</v>
      </c>
      <c r="C130" s="113"/>
      <c r="D130" s="96" t="s">
        <v>340</v>
      </c>
      <c r="E130" s="96" t="s">
        <v>341</v>
      </c>
      <c r="F130" s="120"/>
      <c r="G130" s="166"/>
      <c r="H130" s="167"/>
      <c r="I130" s="167"/>
      <c r="J130" s="168">
        <v>3</v>
      </c>
      <c r="K130" s="166"/>
      <c r="L130" s="167"/>
      <c r="M130" s="167"/>
      <c r="N130" s="168"/>
      <c r="O130" s="169"/>
      <c r="P130" s="167"/>
      <c r="Q130" s="167"/>
      <c r="R130" s="168"/>
      <c r="S130" s="169"/>
      <c r="T130" s="167"/>
      <c r="U130" s="167"/>
      <c r="V130" s="168">
        <v>3</v>
      </c>
      <c r="W130" s="169"/>
      <c r="X130" s="167"/>
      <c r="Y130" s="167"/>
      <c r="Z130" s="168">
        <v>3</v>
      </c>
      <c r="AA130" s="169"/>
      <c r="AB130" s="167"/>
      <c r="AC130" s="167"/>
      <c r="AD130" s="168">
        <v>3</v>
      </c>
      <c r="AE130" s="169"/>
      <c r="AF130" s="167"/>
      <c r="AG130" s="167"/>
      <c r="AH130" s="168"/>
      <c r="AI130" s="121"/>
    </row>
    <row r="131" spans="1:35" ht="19.5" thickBot="1" x14ac:dyDescent="0.35">
      <c r="A131" s="95"/>
      <c r="B131" s="95"/>
      <c r="C131" s="29"/>
      <c r="D131" s="96" t="s">
        <v>60</v>
      </c>
      <c r="E131" s="96" t="s">
        <v>342</v>
      </c>
      <c r="F131" s="120" t="s">
        <v>489</v>
      </c>
      <c r="G131" s="175"/>
      <c r="H131" s="169"/>
      <c r="I131" s="167"/>
      <c r="J131" s="168"/>
      <c r="K131" s="166"/>
      <c r="L131" s="167"/>
      <c r="M131" s="167"/>
      <c r="N131" s="168"/>
      <c r="O131" s="169"/>
      <c r="P131" s="167"/>
      <c r="Q131" s="167"/>
      <c r="R131" s="168"/>
      <c r="S131" s="169"/>
      <c r="T131" s="167"/>
      <c r="U131" s="167"/>
      <c r="V131" s="168"/>
      <c r="W131" s="169"/>
      <c r="X131" s="167"/>
      <c r="Y131" s="167"/>
      <c r="Z131" s="168"/>
      <c r="AA131" s="353" t="s">
        <v>61</v>
      </c>
      <c r="AB131" s="354"/>
      <c r="AC131" s="354"/>
      <c r="AD131" s="355"/>
      <c r="AE131" s="169"/>
      <c r="AF131" s="167"/>
      <c r="AG131" s="167"/>
      <c r="AH131" s="168"/>
      <c r="AI131" s="121"/>
    </row>
    <row r="132" spans="1:35" ht="19.5" thickBot="1" x14ac:dyDescent="0.35">
      <c r="A132" s="95"/>
      <c r="B132" s="95"/>
      <c r="C132" s="29"/>
      <c r="D132" s="96" t="s">
        <v>343</v>
      </c>
      <c r="E132" s="96"/>
      <c r="F132" s="97"/>
      <c r="G132" s="142"/>
      <c r="H132" s="143"/>
      <c r="I132" s="143"/>
      <c r="J132" s="144"/>
      <c r="K132" s="142"/>
      <c r="L132" s="143"/>
      <c r="M132" s="143"/>
      <c r="N132" s="144"/>
      <c r="O132" s="165"/>
      <c r="P132" s="143"/>
      <c r="Q132" s="143"/>
      <c r="R132" s="144"/>
      <c r="S132" s="165"/>
      <c r="T132" s="143"/>
      <c r="U132" s="143"/>
      <c r="V132" s="144"/>
      <c r="W132" s="165"/>
      <c r="X132" s="143"/>
      <c r="Y132" s="143"/>
      <c r="Z132" s="144"/>
      <c r="AA132" s="165"/>
      <c r="AB132" s="143"/>
      <c r="AC132" s="143"/>
      <c r="AD132" s="144"/>
      <c r="AE132" s="165"/>
      <c r="AF132" s="143"/>
      <c r="AG132" s="143"/>
      <c r="AH132" s="144"/>
      <c r="AI132" s="121"/>
    </row>
    <row r="133" spans="1:35" ht="19.5" thickBot="1" x14ac:dyDescent="0.35">
      <c r="A133" s="95"/>
      <c r="B133" s="95"/>
      <c r="C133" s="29"/>
      <c r="D133" s="96" t="s">
        <v>62</v>
      </c>
      <c r="E133" s="96"/>
      <c r="F133" s="97">
        <f>+J125+N125+R125+V125+Z125+AD125+AH125+12</f>
        <v>210</v>
      </c>
      <c r="G133" s="114"/>
      <c r="H133" s="115"/>
      <c r="I133" s="115"/>
      <c r="J133" s="116"/>
      <c r="K133" s="114"/>
      <c r="L133" s="115"/>
      <c r="M133" s="115"/>
      <c r="N133" s="116"/>
      <c r="O133" s="159"/>
      <c r="P133" s="115"/>
      <c r="Q133" s="115"/>
      <c r="R133" s="116"/>
      <c r="S133" s="159"/>
      <c r="T133" s="115"/>
      <c r="U133" s="115"/>
      <c r="V133" s="116"/>
      <c r="W133" s="159"/>
      <c r="X133" s="115"/>
      <c r="Y133" s="115"/>
      <c r="Z133" s="116"/>
      <c r="AA133" s="159"/>
      <c r="AB133" s="115"/>
      <c r="AC133" s="115"/>
      <c r="AD133" s="116"/>
      <c r="AE133" s="159"/>
      <c r="AF133" s="115"/>
      <c r="AG133" s="115"/>
      <c r="AH133" s="116"/>
      <c r="AI133" s="124"/>
    </row>
    <row r="134" spans="1:35" ht="18.75" x14ac:dyDescent="0.3">
      <c r="A134" s="24"/>
      <c r="B134" s="24"/>
      <c r="C134" s="24"/>
      <c r="D134" s="125"/>
      <c r="E134" s="125"/>
      <c r="F134" s="126"/>
      <c r="G134" s="127"/>
      <c r="H134" s="127"/>
      <c r="I134" s="127"/>
      <c r="J134" s="127"/>
      <c r="K134" s="127"/>
      <c r="L134" s="127"/>
      <c r="M134" s="127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24"/>
    </row>
    <row r="135" spans="1:35" ht="90.75" x14ac:dyDescent="0.3">
      <c r="A135" s="24"/>
      <c r="B135" s="24"/>
      <c r="C135" s="24"/>
      <c r="D135" s="128" t="s">
        <v>344</v>
      </c>
      <c r="E135" s="125"/>
      <c r="F135" s="126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24"/>
    </row>
    <row r="136" spans="1:35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</sheetData>
  <mergeCells count="26">
    <mergeCell ref="AA131:AD131"/>
    <mergeCell ref="AE74:AH74"/>
    <mergeCell ref="B76:B85"/>
    <mergeCell ref="B86:B93"/>
    <mergeCell ref="B94:B111"/>
    <mergeCell ref="B112:B123"/>
    <mergeCell ref="B126:B128"/>
    <mergeCell ref="AA63:AD63"/>
    <mergeCell ref="G74:J74"/>
    <mergeCell ref="K74:N74"/>
    <mergeCell ref="O74:R74"/>
    <mergeCell ref="S74:V74"/>
    <mergeCell ref="W74:Z74"/>
    <mergeCell ref="AA74:AD74"/>
    <mergeCell ref="AE6:AH6"/>
    <mergeCell ref="B8:B17"/>
    <mergeCell ref="B18:B25"/>
    <mergeCell ref="B26:B43"/>
    <mergeCell ref="B44:B55"/>
    <mergeCell ref="W6:Z6"/>
    <mergeCell ref="AA6:AD6"/>
    <mergeCell ref="B58:B60"/>
    <mergeCell ref="G6:J6"/>
    <mergeCell ref="K6:N6"/>
    <mergeCell ref="O6:R6"/>
    <mergeCell ref="S6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Bsc Men</vt:lpstr>
      <vt:lpstr> Bsc  Anyagmozg és Logisztika</vt:lpstr>
      <vt:lpstr>Bsc Ipari Folyamattervezés</vt:lpstr>
      <vt:lpstr>Bsc Építőipari - kivitelezés</vt:lpstr>
      <vt:lpstr>Bsc Légiközlekedési menedzser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döme</dc:creator>
  <cp:lastModifiedBy>Bak Judit</cp:lastModifiedBy>
  <dcterms:created xsi:type="dcterms:W3CDTF">2017-01-15T14:16:50Z</dcterms:created>
  <dcterms:modified xsi:type="dcterms:W3CDTF">2021-06-22T08:54:16Z</dcterms:modified>
</cp:coreProperties>
</file>