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KM_FOS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3" i="1"/>
  <c r="D43" i="1"/>
  <c r="C43" i="1"/>
  <c r="B43" i="1"/>
  <c r="E42" i="1"/>
  <c r="E41" i="1" s="1"/>
  <c r="D42" i="1"/>
  <c r="B42" i="1" s="1"/>
  <c r="C42" i="1"/>
  <c r="E40" i="1"/>
  <c r="D40" i="1"/>
  <c r="C40" i="1"/>
  <c r="B40" i="1" s="1"/>
  <c r="E39" i="1"/>
  <c r="D39" i="1"/>
  <c r="C39" i="1"/>
  <c r="B39" i="1"/>
  <c r="E38" i="1"/>
  <c r="E37" i="1"/>
  <c r="D37" i="1"/>
  <c r="C37" i="1"/>
  <c r="B37" i="1"/>
  <c r="D36" i="1"/>
  <c r="C36" i="1"/>
  <c r="B36" i="1" s="1"/>
  <c r="D35" i="1"/>
  <c r="C35" i="1"/>
  <c r="B35" i="1"/>
  <c r="E34" i="1"/>
  <c r="D34" i="1"/>
  <c r="B34" i="1" s="1"/>
  <c r="C34" i="1"/>
  <c r="E32" i="1"/>
  <c r="D32" i="1"/>
  <c r="C32" i="1"/>
  <c r="B32" i="1"/>
  <c r="E31" i="1"/>
  <c r="D31" i="1"/>
  <c r="C31" i="1"/>
  <c r="B31" i="1"/>
  <c r="D30" i="1"/>
  <c r="E29" i="1"/>
  <c r="D29" i="1"/>
  <c r="C29" i="1"/>
  <c r="B29" i="1"/>
  <c r="E28" i="1"/>
  <c r="D28" i="1"/>
  <c r="C28" i="1"/>
  <c r="B28" i="1" s="1"/>
  <c r="E27" i="1"/>
  <c r="D27" i="1"/>
  <c r="C27" i="1"/>
  <c r="B27" i="1"/>
  <c r="E26" i="1"/>
  <c r="D26" i="1"/>
  <c r="C26" i="1"/>
  <c r="B26" i="1"/>
  <c r="E25" i="1"/>
  <c r="D25" i="1"/>
  <c r="C25" i="1"/>
  <c r="B25" i="1" s="1"/>
  <c r="E24" i="1"/>
  <c r="D24" i="1"/>
  <c r="C24" i="1"/>
  <c r="B24" i="1"/>
  <c r="E23" i="1"/>
  <c r="D23" i="1"/>
  <c r="C23" i="1"/>
  <c r="B23" i="1"/>
  <c r="E22" i="1"/>
  <c r="E21" i="1" s="1"/>
  <c r="D22" i="1"/>
  <c r="C22" i="1"/>
  <c r="B22" i="1" s="1"/>
  <c r="D20" i="1"/>
  <c r="C20" i="1"/>
  <c r="B20" i="1"/>
  <c r="E19" i="1"/>
  <c r="E13" i="1" s="1"/>
  <c r="D19" i="1"/>
  <c r="C19" i="1"/>
  <c r="B19" i="1"/>
  <c r="E18" i="1"/>
  <c r="D18" i="1"/>
  <c r="C18" i="1"/>
  <c r="B18" i="1" s="1"/>
  <c r="E17" i="1"/>
  <c r="D17" i="1"/>
  <c r="C17" i="1"/>
  <c r="B17" i="1"/>
  <c r="D16" i="1"/>
  <c r="B16" i="1" s="1"/>
  <c r="C16" i="1"/>
  <c r="E15" i="1"/>
  <c r="D15" i="1"/>
  <c r="C15" i="1"/>
  <c r="B15" i="1"/>
  <c r="E14" i="1"/>
  <c r="D14" i="1"/>
  <c r="C14" i="1"/>
  <c r="B14" i="1"/>
  <c r="E12" i="1"/>
  <c r="D12" i="1"/>
  <c r="C12" i="1"/>
  <c r="B12" i="1"/>
  <c r="E11" i="1"/>
  <c r="D11" i="1"/>
  <c r="C11" i="1"/>
  <c r="B11" i="1" s="1"/>
  <c r="E10" i="1"/>
  <c r="D10" i="1"/>
  <c r="C10" i="1"/>
  <c r="B10" i="1"/>
  <c r="E9" i="1"/>
  <c r="D9" i="1"/>
  <c r="C9" i="1"/>
  <c r="B9" i="1"/>
  <c r="E8" i="1"/>
  <c r="E7" i="1" s="1"/>
  <c r="E44" i="1" s="1"/>
  <c r="D8" i="1"/>
  <c r="D44" i="1" s="1"/>
  <c r="C8" i="1"/>
  <c r="C44" i="1" s="1"/>
  <c r="B8" i="1" l="1"/>
  <c r="B44" i="1" s="1"/>
  <c r="C47" i="1" s="1"/>
  <c r="D47" i="1" l="1"/>
  <c r="B47" i="1" s="1"/>
</calcChain>
</file>

<file path=xl/sharedStrings.xml><?xml version="1.0" encoding="utf-8"?>
<sst xmlns="http://schemas.openxmlformats.org/spreadsheetml/2006/main" count="102" uniqueCount="58">
  <si>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</si>
  <si>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</si>
  <si>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</si>
  <si>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</si>
  <si>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</si>
  <si>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</si>
  <si>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</si>
  <si>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</si>
  <si>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</si>
  <si>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</si>
  <si>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</si>
  <si>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</si>
  <si>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</si>
  <si>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</si>
  <si>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Közös kompetencia modul</t>
  </si>
  <si>
    <t>Proszeminárium</t>
  </si>
  <si>
    <t>G</t>
  </si>
  <si>
    <t>Szakmai és pénzügyi információ feldolgozási alapismeretek</t>
  </si>
  <si>
    <t>Munkaerőpiaci ismeretek</t>
  </si>
  <si>
    <t>K</t>
  </si>
  <si>
    <t>Szakmai idegennyelvi alapok I.</t>
  </si>
  <si>
    <t>Szakmai idegennyelvi alapok II.</t>
  </si>
  <si>
    <t>Képzési terület szerinti közös modul</t>
  </si>
  <si>
    <t>Közgazdaságtan alapjai</t>
  </si>
  <si>
    <t>Gazdasági jog alapjai</t>
  </si>
  <si>
    <t>Pénzügyek alapjai</t>
  </si>
  <si>
    <t>Vállalatgazdaságtan</t>
  </si>
  <si>
    <t>Statisztika</t>
  </si>
  <si>
    <t>Számvitel alapjai</t>
  </si>
  <si>
    <t>Menedzsment alapjai</t>
  </si>
  <si>
    <t>Szakképzési modul</t>
  </si>
  <si>
    <t>Marketing alapjai</t>
  </si>
  <si>
    <t>Vállalati pénzügyek</t>
  </si>
  <si>
    <t>Üzleti tervezés</t>
  </si>
  <si>
    <t>Marketing menedzsment</t>
  </si>
  <si>
    <t>Marketing tervezés és -elemzés</t>
  </si>
  <si>
    <t>EU ismeretek</t>
  </si>
  <si>
    <t>Tanácsadás módszertana</t>
  </si>
  <si>
    <t>A külkereskedelem technikája</t>
  </si>
  <si>
    <t>Nemzetközi kereskedelempolitika</t>
  </si>
  <si>
    <t>Nemzetközi üzleti ismeretek</t>
  </si>
  <si>
    <t>Fuvarozás, szállítmányozás</t>
  </si>
  <si>
    <t>Marketingkutatás</t>
  </si>
  <si>
    <t>A CSR alapjai</t>
  </si>
  <si>
    <t>Projektmenedzsment</t>
  </si>
  <si>
    <t>Záródolgozat</t>
  </si>
  <si>
    <t>Gyakornoki program</t>
  </si>
  <si>
    <t>Kereskedelmi szakirány</t>
  </si>
  <si>
    <t>Kereskedelmi áruismeret</t>
  </si>
  <si>
    <t>Kereskedelmi ügyletek</t>
  </si>
  <si>
    <t>Logisztika szakirány</t>
  </si>
  <si>
    <t>Vállalati logisztika</t>
  </si>
  <si>
    <t>Értékteremtő folyamatok menedzsmentje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</si>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</sst>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sz val="12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1" fillId="0" borderId="14" xfId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/>
    </xf>
    <xf numFmtId="0" fontId="5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6" fillId="0" borderId="1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10" xfId="1" applyFont="1" applyBorder="1"/>
    <xf numFmtId="0" fontId="5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wrapText="1"/>
    </xf>
    <xf numFmtId="0" fontId="9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wrapText="1"/>
    </xf>
    <xf numFmtId="0" fontId="2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wrapText="1"/>
    </xf>
    <xf numFmtId="0" fontId="1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wrapText="1"/>
    </xf>
    <xf numFmtId="0" fontId="11" fillId="0" borderId="11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 wrapText="1"/>
    </xf>
    <xf numFmtId="0" fontId="2" fillId="0" borderId="10" xfId="1" applyFont="1" applyBorder="1"/>
    <xf numFmtId="0" fontId="3" fillId="0" borderId="10" xfId="1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13" fillId="0" borderId="0" xfId="1" applyFont="1"/>
  </cellXfs>
  <cellStyles count="3">
    <cellStyle name="Normál" xfId="0" builtinId="0"/>
    <cellStyle name="Normál 2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workbookViewId="0">
      <selection activeCell="AC19" sqref="AC19"/>
    </sheetView>
  </sheetViews>
  <sheetFormatPr defaultColWidth="8.85546875" defaultRowHeight="12.75" x14ac:dyDescent="0.2"/>
  <cols>
    <col min="1" max="1" width="39" style="8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14.28515625" style="8" customWidth="1"/>
    <col min="7" max="7" width="3.7109375" style="8" customWidth="1"/>
    <col min="8" max="8" width="3.85546875" style="8" customWidth="1"/>
    <col min="9" max="9" width="3.28515625" style="8" customWidth="1"/>
    <col min="10" max="10" width="5.140625" style="8" customWidth="1"/>
    <col min="11" max="12" width="3.85546875" style="8" customWidth="1"/>
    <col min="13" max="13" width="4.140625" style="8" customWidth="1"/>
    <col min="14" max="14" width="4.710937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16384" width="8.85546875" style="8"/>
  </cols>
  <sheetData>
    <row r="1" spans="1:22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">
      <c r="A2" s="9"/>
      <c r="B2" s="10"/>
      <c r="C2" s="11"/>
      <c r="D2" s="11"/>
      <c r="E2" s="12"/>
      <c r="F2" s="13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">
      <c r="A3" s="9"/>
      <c r="B3" s="16" t="s">
        <v>4</v>
      </c>
      <c r="C3" s="16" t="s">
        <v>5</v>
      </c>
      <c r="D3" s="16" t="s">
        <v>6</v>
      </c>
      <c r="E3" s="17" t="s">
        <v>7</v>
      </c>
      <c r="F3" s="13"/>
      <c r="G3" s="18" t="s">
        <v>8</v>
      </c>
      <c r="H3" s="18"/>
      <c r="I3" s="18"/>
      <c r="J3" s="18"/>
      <c r="K3" s="18"/>
      <c r="L3" s="18"/>
      <c r="M3" s="18"/>
      <c r="N3" s="18"/>
      <c r="O3" s="18" t="s">
        <v>9</v>
      </c>
      <c r="P3" s="18"/>
      <c r="Q3" s="18"/>
      <c r="R3" s="18"/>
      <c r="S3" s="18"/>
      <c r="T3" s="18"/>
      <c r="U3" s="18"/>
      <c r="V3" s="19"/>
    </row>
    <row r="4" spans="1:22" x14ac:dyDescent="0.2">
      <c r="A4" s="9"/>
      <c r="B4" s="16"/>
      <c r="C4" s="16"/>
      <c r="D4" s="16"/>
      <c r="E4" s="17"/>
      <c r="F4" s="13"/>
      <c r="G4" s="18">
        <v>1</v>
      </c>
      <c r="H4" s="18"/>
      <c r="I4" s="18"/>
      <c r="J4" s="18"/>
      <c r="K4" s="18">
        <v>2</v>
      </c>
      <c r="L4" s="18"/>
      <c r="M4" s="18"/>
      <c r="N4" s="18"/>
      <c r="O4" s="18">
        <v>3</v>
      </c>
      <c r="P4" s="18"/>
      <c r="Q4" s="18"/>
      <c r="R4" s="18"/>
      <c r="S4" s="18">
        <v>4</v>
      </c>
      <c r="T4" s="18"/>
      <c r="U4" s="18"/>
      <c r="V4" s="19"/>
    </row>
    <row r="5" spans="1:22" x14ac:dyDescent="0.2">
      <c r="A5" s="9"/>
      <c r="B5" s="16"/>
      <c r="C5" s="16"/>
      <c r="D5" s="16"/>
      <c r="E5" s="17"/>
      <c r="F5" s="13"/>
      <c r="G5" s="18">
        <v>15</v>
      </c>
      <c r="H5" s="18"/>
      <c r="I5" s="18"/>
      <c r="J5" s="18"/>
      <c r="K5" s="18">
        <v>15</v>
      </c>
      <c r="L5" s="18"/>
      <c r="M5" s="18"/>
      <c r="N5" s="18"/>
      <c r="O5" s="18">
        <v>15</v>
      </c>
      <c r="P5" s="18"/>
      <c r="Q5" s="18"/>
      <c r="R5" s="18"/>
      <c r="S5" s="18">
        <v>15</v>
      </c>
      <c r="T5" s="18"/>
      <c r="U5" s="18"/>
      <c r="V5" s="19"/>
    </row>
    <row r="6" spans="1:22" ht="23.25" thickBot="1" x14ac:dyDescent="0.25">
      <c r="A6" s="9"/>
      <c r="B6" s="20"/>
      <c r="C6" s="20"/>
      <c r="D6" s="20"/>
      <c r="E6" s="21"/>
      <c r="F6" s="22"/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10</v>
      </c>
      <c r="L6" s="23" t="s">
        <v>11</v>
      </c>
      <c r="M6" s="23" t="s">
        <v>12</v>
      </c>
      <c r="N6" s="23" t="s">
        <v>13</v>
      </c>
      <c r="O6" s="23" t="s">
        <v>10</v>
      </c>
      <c r="P6" s="23" t="s">
        <v>11</v>
      </c>
      <c r="Q6" s="23" t="s">
        <v>12</v>
      </c>
      <c r="R6" s="23" t="s">
        <v>13</v>
      </c>
      <c r="S6" s="23" t="s">
        <v>10</v>
      </c>
      <c r="T6" s="23" t="s">
        <v>11</v>
      </c>
      <c r="U6" s="23" t="s">
        <v>12</v>
      </c>
      <c r="V6" s="24" t="s">
        <v>13</v>
      </c>
    </row>
    <row r="7" spans="1:22" x14ac:dyDescent="0.2">
      <c r="A7" s="25" t="s">
        <v>14</v>
      </c>
      <c r="B7" s="25"/>
      <c r="C7" s="25"/>
      <c r="D7" s="25"/>
      <c r="E7" s="26">
        <f>SUM(E8:E12)</f>
        <v>12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</row>
    <row r="8" spans="1:22" x14ac:dyDescent="0.2">
      <c r="A8" s="29" t="s">
        <v>15</v>
      </c>
      <c r="B8" s="30">
        <f>C8+D8</f>
        <v>30</v>
      </c>
      <c r="C8" s="30">
        <f t="shared" ref="C8:D12" si="0">(G8+K8+O8+S8)*15</f>
        <v>0</v>
      </c>
      <c r="D8" s="30">
        <f t="shared" si="0"/>
        <v>30</v>
      </c>
      <c r="E8" s="31">
        <f>+J8+N8+R8+V8</f>
        <v>2</v>
      </c>
      <c r="F8" s="30"/>
      <c r="G8" s="30"/>
      <c r="H8" s="30"/>
      <c r="I8" s="30"/>
      <c r="J8" s="30"/>
      <c r="K8" s="30">
        <v>0</v>
      </c>
      <c r="L8" s="30">
        <v>2</v>
      </c>
      <c r="M8" s="30" t="s">
        <v>16</v>
      </c>
      <c r="N8" s="30">
        <v>2</v>
      </c>
      <c r="O8" s="30"/>
      <c r="P8" s="30"/>
      <c r="Q8" s="30"/>
      <c r="R8" s="30"/>
      <c r="S8" s="30"/>
      <c r="T8" s="30"/>
      <c r="U8" s="30"/>
      <c r="V8" s="32"/>
    </row>
    <row r="9" spans="1:22" ht="24" x14ac:dyDescent="0.2">
      <c r="A9" s="29" t="s">
        <v>17</v>
      </c>
      <c r="B9" s="30">
        <f>C9+D9</f>
        <v>60</v>
      </c>
      <c r="C9" s="30">
        <f t="shared" si="0"/>
        <v>15</v>
      </c>
      <c r="D9" s="30">
        <f t="shared" si="0"/>
        <v>45</v>
      </c>
      <c r="E9" s="31">
        <f>+J9+N9+R9+V9</f>
        <v>3</v>
      </c>
      <c r="F9" s="30"/>
      <c r="G9" s="30">
        <v>1</v>
      </c>
      <c r="H9" s="30">
        <v>3</v>
      </c>
      <c r="I9" s="30" t="s">
        <v>16</v>
      </c>
      <c r="J9" s="30">
        <v>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2"/>
    </row>
    <row r="10" spans="1:22" x14ac:dyDescent="0.2">
      <c r="A10" s="29" t="s">
        <v>18</v>
      </c>
      <c r="B10" s="30">
        <f>C10+D10</f>
        <v>30</v>
      </c>
      <c r="C10" s="30">
        <f t="shared" si="0"/>
        <v>30</v>
      </c>
      <c r="D10" s="30">
        <f t="shared" si="0"/>
        <v>0</v>
      </c>
      <c r="E10" s="31">
        <f>+J10+N10+R10+V10</f>
        <v>3</v>
      </c>
      <c r="F10" s="30"/>
      <c r="G10" s="30">
        <v>2</v>
      </c>
      <c r="H10" s="30">
        <v>0</v>
      </c>
      <c r="I10" s="30" t="s">
        <v>19</v>
      </c>
      <c r="J10" s="30">
        <v>3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2"/>
    </row>
    <row r="11" spans="1:22" x14ac:dyDescent="0.2">
      <c r="A11" s="29" t="s">
        <v>20</v>
      </c>
      <c r="B11" s="30">
        <f>C11+D11</f>
        <v>30</v>
      </c>
      <c r="C11" s="30">
        <f t="shared" si="0"/>
        <v>0</v>
      </c>
      <c r="D11" s="30">
        <f t="shared" si="0"/>
        <v>30</v>
      </c>
      <c r="E11" s="31">
        <f>+J11+N11+R11+V11</f>
        <v>2</v>
      </c>
      <c r="F11" s="30"/>
      <c r="G11" s="30">
        <v>0</v>
      </c>
      <c r="H11" s="30">
        <v>2</v>
      </c>
      <c r="I11" s="30" t="s">
        <v>16</v>
      </c>
      <c r="J11" s="30">
        <v>2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/>
    </row>
    <row r="12" spans="1:22" ht="15.75" x14ac:dyDescent="0.25">
      <c r="A12" s="29" t="s">
        <v>21</v>
      </c>
      <c r="B12" s="30">
        <f>C12+D12</f>
        <v>30</v>
      </c>
      <c r="C12" s="30">
        <f t="shared" si="0"/>
        <v>0</v>
      </c>
      <c r="D12" s="30">
        <f t="shared" si="0"/>
        <v>30</v>
      </c>
      <c r="E12" s="31">
        <f>+J12+N12+R12+V12</f>
        <v>2</v>
      </c>
      <c r="F12" s="33"/>
      <c r="G12" s="30"/>
      <c r="H12" s="30"/>
      <c r="I12" s="30"/>
      <c r="J12" s="30"/>
      <c r="K12" s="30">
        <v>0</v>
      </c>
      <c r="L12" s="30">
        <v>2</v>
      </c>
      <c r="M12" s="30" t="s">
        <v>16</v>
      </c>
      <c r="N12" s="30">
        <v>2</v>
      </c>
      <c r="O12" s="30"/>
      <c r="P12" s="30"/>
      <c r="Q12" s="30"/>
      <c r="R12" s="30"/>
      <c r="S12" s="30"/>
      <c r="T12" s="30"/>
      <c r="U12" s="30"/>
      <c r="V12" s="32"/>
    </row>
    <row r="13" spans="1:22" x14ac:dyDescent="0.2">
      <c r="A13" s="25" t="s">
        <v>22</v>
      </c>
      <c r="B13" s="25"/>
      <c r="C13" s="25"/>
      <c r="D13" s="25"/>
      <c r="E13" s="34">
        <f>SUM(E14:E20)</f>
        <v>21</v>
      </c>
      <c r="F13" s="35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/>
    </row>
    <row r="14" spans="1:22" x14ac:dyDescent="0.2">
      <c r="A14" s="29" t="s">
        <v>23</v>
      </c>
      <c r="B14" s="30">
        <f t="shared" ref="B14:B20" si="1">SUM(C14:D14)</f>
        <v>45</v>
      </c>
      <c r="C14" s="30">
        <f t="shared" ref="C14:D20" si="2">(G14+K14+O14+S14)*15</f>
        <v>30</v>
      </c>
      <c r="D14" s="30">
        <f t="shared" si="2"/>
        <v>15</v>
      </c>
      <c r="E14" s="31">
        <f t="shared" ref="E14:E19" si="3">+J14+N14+R14+V14</f>
        <v>3</v>
      </c>
      <c r="F14" s="35"/>
      <c r="G14" s="36">
        <v>2</v>
      </c>
      <c r="H14" s="36">
        <v>1</v>
      </c>
      <c r="I14" s="37" t="s">
        <v>19</v>
      </c>
      <c r="J14" s="37">
        <v>3</v>
      </c>
      <c r="K14" s="37"/>
      <c r="L14" s="37"/>
      <c r="M14" s="37"/>
      <c r="N14" s="37"/>
      <c r="O14" s="37"/>
      <c r="P14" s="37"/>
      <c r="Q14" s="37"/>
      <c r="R14" s="30"/>
      <c r="S14" s="30"/>
      <c r="T14" s="30"/>
      <c r="U14" s="30"/>
      <c r="V14" s="32"/>
    </row>
    <row r="15" spans="1:22" x14ac:dyDescent="0.2">
      <c r="A15" s="38" t="s">
        <v>24</v>
      </c>
      <c r="B15" s="30">
        <f t="shared" si="1"/>
        <v>30</v>
      </c>
      <c r="C15" s="30">
        <f t="shared" si="2"/>
        <v>30</v>
      </c>
      <c r="D15" s="30">
        <f t="shared" si="2"/>
        <v>0</v>
      </c>
      <c r="E15" s="31">
        <f t="shared" si="3"/>
        <v>2</v>
      </c>
      <c r="F15" s="35"/>
      <c r="G15" s="37">
        <v>2</v>
      </c>
      <c r="H15" s="37">
        <v>0</v>
      </c>
      <c r="I15" s="37" t="s">
        <v>19</v>
      </c>
      <c r="J15" s="37">
        <v>2</v>
      </c>
      <c r="K15" s="37"/>
      <c r="L15" s="37"/>
      <c r="M15" s="37"/>
      <c r="N15" s="37"/>
      <c r="O15" s="37"/>
      <c r="P15" s="37"/>
      <c r="Q15" s="37"/>
      <c r="R15" s="30"/>
      <c r="S15" s="30"/>
      <c r="T15" s="30"/>
      <c r="U15" s="30"/>
      <c r="V15" s="32"/>
    </row>
    <row r="16" spans="1:22" x14ac:dyDescent="0.2">
      <c r="A16" s="29" t="s">
        <v>25</v>
      </c>
      <c r="B16" s="30">
        <f t="shared" si="1"/>
        <v>60</v>
      </c>
      <c r="C16" s="30">
        <f t="shared" si="2"/>
        <v>30</v>
      </c>
      <c r="D16" s="30">
        <f t="shared" si="2"/>
        <v>30</v>
      </c>
      <c r="E16" s="31">
        <v>3</v>
      </c>
      <c r="F16" s="35"/>
      <c r="G16" s="37"/>
      <c r="H16" s="37"/>
      <c r="I16" s="37"/>
      <c r="J16" s="37"/>
      <c r="K16" s="37">
        <v>2</v>
      </c>
      <c r="L16" s="37">
        <v>2</v>
      </c>
      <c r="M16" s="37" t="s">
        <v>16</v>
      </c>
      <c r="N16" s="37">
        <v>3</v>
      </c>
      <c r="O16" s="37"/>
      <c r="P16" s="37"/>
      <c r="Q16" s="37"/>
      <c r="R16" s="30"/>
      <c r="S16" s="30"/>
      <c r="T16" s="30"/>
      <c r="U16" s="30"/>
      <c r="V16" s="32"/>
    </row>
    <row r="17" spans="1:22" x14ac:dyDescent="0.2">
      <c r="A17" s="29" t="s">
        <v>26</v>
      </c>
      <c r="B17" s="30">
        <f t="shared" si="1"/>
        <v>60</v>
      </c>
      <c r="C17" s="30">
        <f t="shared" si="2"/>
        <v>30</v>
      </c>
      <c r="D17" s="30">
        <f t="shared" si="2"/>
        <v>30</v>
      </c>
      <c r="E17" s="31">
        <f t="shared" si="3"/>
        <v>3</v>
      </c>
      <c r="F17" s="35"/>
      <c r="G17" s="37"/>
      <c r="H17" s="37"/>
      <c r="I17" s="37"/>
      <c r="J17" s="37"/>
      <c r="K17" s="37">
        <v>2</v>
      </c>
      <c r="L17" s="37">
        <v>2</v>
      </c>
      <c r="M17" s="37" t="s">
        <v>19</v>
      </c>
      <c r="N17" s="37">
        <v>3</v>
      </c>
      <c r="O17" s="37"/>
      <c r="P17" s="37"/>
      <c r="Q17" s="37"/>
      <c r="R17" s="30"/>
      <c r="S17" s="30"/>
      <c r="T17" s="30"/>
      <c r="U17" s="30"/>
      <c r="V17" s="32"/>
    </row>
    <row r="18" spans="1:22" x14ac:dyDescent="0.2">
      <c r="A18" s="29" t="s">
        <v>27</v>
      </c>
      <c r="B18" s="30">
        <f t="shared" si="1"/>
        <v>60</v>
      </c>
      <c r="C18" s="30">
        <f t="shared" si="2"/>
        <v>30</v>
      </c>
      <c r="D18" s="30">
        <f t="shared" si="2"/>
        <v>30</v>
      </c>
      <c r="E18" s="31">
        <f t="shared" si="3"/>
        <v>3</v>
      </c>
      <c r="F18" s="35"/>
      <c r="G18" s="37">
        <v>2</v>
      </c>
      <c r="H18" s="37">
        <v>2</v>
      </c>
      <c r="I18" s="37" t="s">
        <v>16</v>
      </c>
      <c r="J18" s="37">
        <v>3</v>
      </c>
      <c r="K18" s="37"/>
      <c r="L18" s="37"/>
      <c r="M18" s="37"/>
      <c r="N18" s="37"/>
      <c r="O18" s="37"/>
      <c r="P18" s="37"/>
      <c r="Q18" s="37"/>
      <c r="R18" s="30"/>
      <c r="S18" s="30"/>
      <c r="T18" s="30"/>
      <c r="U18" s="30"/>
      <c r="V18" s="32"/>
    </row>
    <row r="19" spans="1:22" x14ac:dyDescent="0.2">
      <c r="A19" s="38" t="s">
        <v>28</v>
      </c>
      <c r="B19" s="30">
        <f t="shared" si="1"/>
        <v>60</v>
      </c>
      <c r="C19" s="30">
        <f t="shared" si="2"/>
        <v>30</v>
      </c>
      <c r="D19" s="30">
        <f t="shared" si="2"/>
        <v>30</v>
      </c>
      <c r="E19" s="31">
        <f t="shared" si="3"/>
        <v>4</v>
      </c>
      <c r="F19" s="35"/>
      <c r="G19" s="37"/>
      <c r="H19" s="37"/>
      <c r="I19" s="37"/>
      <c r="J19" s="37"/>
      <c r="K19" s="37"/>
      <c r="L19" s="37"/>
      <c r="M19" s="37"/>
      <c r="N19" s="37"/>
      <c r="O19" s="37">
        <v>2</v>
      </c>
      <c r="P19" s="37">
        <v>2</v>
      </c>
      <c r="Q19" s="37" t="s">
        <v>19</v>
      </c>
      <c r="R19" s="37">
        <v>4</v>
      </c>
      <c r="S19" s="30"/>
      <c r="T19" s="30"/>
      <c r="U19" s="30"/>
      <c r="V19" s="32"/>
    </row>
    <row r="20" spans="1:22" x14ac:dyDescent="0.2">
      <c r="A20" s="38" t="s">
        <v>29</v>
      </c>
      <c r="B20" s="39">
        <f t="shared" si="1"/>
        <v>45</v>
      </c>
      <c r="C20" s="39">
        <f t="shared" si="2"/>
        <v>30</v>
      </c>
      <c r="D20" s="39">
        <f t="shared" si="2"/>
        <v>15</v>
      </c>
      <c r="E20" s="31">
        <v>3</v>
      </c>
      <c r="F20" s="35"/>
      <c r="G20" s="37">
        <v>2</v>
      </c>
      <c r="H20" s="37">
        <v>1</v>
      </c>
      <c r="I20" s="37" t="s">
        <v>19</v>
      </c>
      <c r="J20" s="37">
        <v>3</v>
      </c>
      <c r="K20" s="37"/>
      <c r="L20" s="37"/>
      <c r="M20" s="37"/>
      <c r="N20" s="37"/>
      <c r="O20" s="37"/>
      <c r="P20" s="37"/>
      <c r="Q20" s="37"/>
      <c r="R20" s="37"/>
      <c r="S20" s="30"/>
      <c r="T20" s="30"/>
      <c r="U20" s="30"/>
      <c r="V20" s="32"/>
    </row>
    <row r="21" spans="1:22" x14ac:dyDescent="0.2">
      <c r="A21" s="25" t="s">
        <v>30</v>
      </c>
      <c r="B21" s="25"/>
      <c r="C21" s="25"/>
      <c r="D21" s="25"/>
      <c r="E21" s="34">
        <f>SUM(E22:E37)</f>
        <v>79</v>
      </c>
      <c r="F21" s="35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/>
    </row>
    <row r="22" spans="1:22" x14ac:dyDescent="0.2">
      <c r="A22" s="38" t="s">
        <v>31</v>
      </c>
      <c r="B22" s="30">
        <f t="shared" ref="B22:B29" si="4">SUM(C22:D22)</f>
        <v>45</v>
      </c>
      <c r="C22" s="30">
        <f t="shared" ref="C22:D29" si="5">(G22+K22+O22+S22)*15</f>
        <v>30</v>
      </c>
      <c r="D22" s="30">
        <f t="shared" si="5"/>
        <v>15</v>
      </c>
      <c r="E22" s="31">
        <f t="shared" ref="E22:E29" si="6">+J22+N22+R22+V22</f>
        <v>4</v>
      </c>
      <c r="F22" s="40"/>
      <c r="G22" s="37">
        <v>2</v>
      </c>
      <c r="H22" s="37">
        <v>1</v>
      </c>
      <c r="I22" s="37" t="s">
        <v>19</v>
      </c>
      <c r="J22" s="37">
        <v>4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41"/>
    </row>
    <row r="23" spans="1:22" x14ac:dyDescent="0.2">
      <c r="A23" s="38" t="s">
        <v>32</v>
      </c>
      <c r="B23" s="30">
        <f t="shared" si="4"/>
        <v>60</v>
      </c>
      <c r="C23" s="30">
        <f t="shared" si="5"/>
        <v>30</v>
      </c>
      <c r="D23" s="30">
        <f t="shared" si="5"/>
        <v>30</v>
      </c>
      <c r="E23" s="31">
        <f t="shared" si="6"/>
        <v>5</v>
      </c>
      <c r="F23" s="40"/>
      <c r="G23" s="37"/>
      <c r="H23" s="37"/>
      <c r="I23" s="37"/>
      <c r="J23" s="37"/>
      <c r="K23" s="37"/>
      <c r="L23" s="37"/>
      <c r="M23" s="37"/>
      <c r="N23" s="37"/>
      <c r="O23" s="37">
        <v>2</v>
      </c>
      <c r="P23" s="37">
        <v>2</v>
      </c>
      <c r="Q23" s="37" t="s">
        <v>19</v>
      </c>
      <c r="R23" s="37">
        <v>5</v>
      </c>
      <c r="S23" s="37"/>
      <c r="T23" s="37"/>
      <c r="U23" s="37"/>
      <c r="V23" s="41"/>
    </row>
    <row r="24" spans="1:22" x14ac:dyDescent="0.2">
      <c r="A24" s="38" t="s">
        <v>33</v>
      </c>
      <c r="B24" s="30">
        <f t="shared" si="4"/>
        <v>30</v>
      </c>
      <c r="C24" s="30">
        <f t="shared" si="5"/>
        <v>0</v>
      </c>
      <c r="D24" s="30">
        <f t="shared" si="5"/>
        <v>30</v>
      </c>
      <c r="E24" s="31">
        <f t="shared" si="6"/>
        <v>4</v>
      </c>
      <c r="F24" s="29"/>
      <c r="G24" s="37"/>
      <c r="H24" s="37"/>
      <c r="I24" s="37"/>
      <c r="J24" s="37"/>
      <c r="K24" s="37"/>
      <c r="L24" s="37"/>
      <c r="M24" s="37"/>
      <c r="N24" s="37"/>
      <c r="O24" s="37">
        <v>0</v>
      </c>
      <c r="P24" s="37">
        <v>2</v>
      </c>
      <c r="Q24" s="37" t="s">
        <v>16</v>
      </c>
      <c r="R24" s="37">
        <v>4</v>
      </c>
      <c r="S24" s="37"/>
      <c r="T24" s="37"/>
      <c r="U24" s="37"/>
      <c r="V24" s="41"/>
    </row>
    <row r="25" spans="1:22" x14ac:dyDescent="0.2">
      <c r="A25" s="38" t="s">
        <v>34</v>
      </c>
      <c r="B25" s="30">
        <f t="shared" si="4"/>
        <v>45</v>
      </c>
      <c r="C25" s="30">
        <f t="shared" si="5"/>
        <v>30</v>
      </c>
      <c r="D25" s="30">
        <f t="shared" si="5"/>
        <v>15</v>
      </c>
      <c r="E25" s="31">
        <f t="shared" si="6"/>
        <v>4</v>
      </c>
      <c r="F25" s="38" t="s">
        <v>31</v>
      </c>
      <c r="G25" s="37"/>
      <c r="H25" s="37"/>
      <c r="I25" s="37"/>
      <c r="J25" s="37"/>
      <c r="K25" s="37">
        <v>2</v>
      </c>
      <c r="L25" s="37">
        <v>1</v>
      </c>
      <c r="M25" s="37" t="s">
        <v>19</v>
      </c>
      <c r="N25" s="37">
        <v>4</v>
      </c>
      <c r="O25" s="37"/>
      <c r="P25" s="37"/>
      <c r="Q25" s="37"/>
      <c r="R25" s="37"/>
      <c r="S25" s="37"/>
      <c r="T25" s="37"/>
      <c r="U25" s="37"/>
      <c r="V25" s="41"/>
    </row>
    <row r="26" spans="1:22" x14ac:dyDescent="0.2">
      <c r="A26" s="38" t="s">
        <v>35</v>
      </c>
      <c r="B26" s="30">
        <f t="shared" si="4"/>
        <v>60</v>
      </c>
      <c r="C26" s="30">
        <f t="shared" si="5"/>
        <v>30</v>
      </c>
      <c r="D26" s="30">
        <f t="shared" si="5"/>
        <v>30</v>
      </c>
      <c r="E26" s="31">
        <f t="shared" si="6"/>
        <v>5</v>
      </c>
      <c r="F26" s="40"/>
      <c r="G26" s="37"/>
      <c r="H26" s="37"/>
      <c r="I26" s="37"/>
      <c r="J26" s="37"/>
      <c r="K26" s="37"/>
      <c r="L26" s="37"/>
      <c r="M26" s="37"/>
      <c r="N26" s="37"/>
      <c r="O26" s="37">
        <v>2</v>
      </c>
      <c r="P26" s="37">
        <v>2</v>
      </c>
      <c r="Q26" s="37" t="s">
        <v>16</v>
      </c>
      <c r="R26" s="37">
        <v>5</v>
      </c>
      <c r="S26" s="37"/>
      <c r="T26" s="37"/>
      <c r="U26" s="37"/>
      <c r="V26" s="41"/>
    </row>
    <row r="27" spans="1:22" x14ac:dyDescent="0.2">
      <c r="A27" s="38" t="s">
        <v>36</v>
      </c>
      <c r="B27" s="30">
        <f t="shared" si="4"/>
        <v>30</v>
      </c>
      <c r="C27" s="30">
        <f t="shared" si="5"/>
        <v>30</v>
      </c>
      <c r="D27" s="30">
        <f t="shared" si="5"/>
        <v>0</v>
      </c>
      <c r="E27" s="31">
        <f t="shared" si="6"/>
        <v>3</v>
      </c>
      <c r="F27" s="29"/>
      <c r="G27" s="37">
        <v>2</v>
      </c>
      <c r="H27" s="37">
        <v>0</v>
      </c>
      <c r="I27" s="37" t="s">
        <v>19</v>
      </c>
      <c r="J27" s="37">
        <v>3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41"/>
    </row>
    <row r="28" spans="1:22" x14ac:dyDescent="0.2">
      <c r="A28" s="38" t="s">
        <v>37</v>
      </c>
      <c r="B28" s="30">
        <f t="shared" si="4"/>
        <v>45</v>
      </c>
      <c r="C28" s="30">
        <f t="shared" si="5"/>
        <v>15</v>
      </c>
      <c r="D28" s="30">
        <f t="shared" si="5"/>
        <v>30</v>
      </c>
      <c r="E28" s="31">
        <f t="shared" si="6"/>
        <v>3</v>
      </c>
      <c r="F28" s="40"/>
      <c r="G28" s="36">
        <v>1</v>
      </c>
      <c r="H28" s="37">
        <v>2</v>
      </c>
      <c r="I28" s="37" t="s">
        <v>16</v>
      </c>
      <c r="J28" s="37">
        <v>3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41"/>
    </row>
    <row r="29" spans="1:22" x14ac:dyDescent="0.2">
      <c r="A29" s="42" t="s">
        <v>38</v>
      </c>
      <c r="B29" s="30">
        <f t="shared" si="4"/>
        <v>30</v>
      </c>
      <c r="C29" s="30">
        <f t="shared" si="5"/>
        <v>30</v>
      </c>
      <c r="D29" s="30">
        <f t="shared" si="5"/>
        <v>0</v>
      </c>
      <c r="E29" s="31">
        <f t="shared" si="6"/>
        <v>3</v>
      </c>
      <c r="F29" s="29"/>
      <c r="G29" s="37">
        <v>2</v>
      </c>
      <c r="H29" s="37">
        <v>0</v>
      </c>
      <c r="I29" s="37" t="s">
        <v>19</v>
      </c>
      <c r="J29" s="37">
        <v>3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41"/>
    </row>
    <row r="30" spans="1:22" x14ac:dyDescent="0.2">
      <c r="A30" s="42" t="s">
        <v>39</v>
      </c>
      <c r="B30" s="30">
        <v>30</v>
      </c>
      <c r="C30" s="30">
        <v>30</v>
      </c>
      <c r="D30" s="30">
        <f>(H30+L30+P30+T30)*15</f>
        <v>0</v>
      </c>
      <c r="E30" s="31">
        <v>3</v>
      </c>
      <c r="F30" s="35"/>
      <c r="G30" s="37"/>
      <c r="H30" s="37"/>
      <c r="I30" s="37"/>
      <c r="J30" s="37"/>
      <c r="K30" s="37">
        <v>2</v>
      </c>
      <c r="L30" s="37">
        <v>0</v>
      </c>
      <c r="M30" s="37" t="s">
        <v>19</v>
      </c>
      <c r="N30" s="37">
        <v>3</v>
      </c>
      <c r="O30" s="37"/>
      <c r="P30" s="37"/>
      <c r="Q30" s="37"/>
      <c r="R30" s="37"/>
      <c r="S30" s="37"/>
      <c r="T30" s="37"/>
      <c r="U30" s="37"/>
      <c r="V30" s="41"/>
    </row>
    <row r="31" spans="1:22" x14ac:dyDescent="0.2">
      <c r="A31" s="42" t="s">
        <v>40</v>
      </c>
      <c r="B31" s="30">
        <f>SUM(C31:D31)</f>
        <v>45</v>
      </c>
      <c r="C31" s="30">
        <f>(G31+K31+O31+S31)*15</f>
        <v>30</v>
      </c>
      <c r="D31" s="30">
        <f>(H31+L31+P31+T31)*15</f>
        <v>15</v>
      </c>
      <c r="E31" s="31">
        <f>+J31+N31+R31+V31</f>
        <v>3</v>
      </c>
      <c r="F31" s="40"/>
      <c r="G31" s="37"/>
      <c r="H31" s="37"/>
      <c r="I31" s="37"/>
      <c r="J31" s="37"/>
      <c r="K31" s="37"/>
      <c r="L31" s="37"/>
      <c r="M31" s="37"/>
      <c r="N31" s="37"/>
      <c r="O31" s="37">
        <v>2</v>
      </c>
      <c r="P31" s="37">
        <v>1</v>
      </c>
      <c r="Q31" s="37" t="s">
        <v>19</v>
      </c>
      <c r="R31" s="37">
        <v>3</v>
      </c>
      <c r="S31" s="37"/>
      <c r="T31" s="37"/>
      <c r="U31" s="37"/>
      <c r="V31" s="41"/>
    </row>
    <row r="32" spans="1:22" x14ac:dyDescent="0.2">
      <c r="A32" s="42" t="s">
        <v>41</v>
      </c>
      <c r="B32" s="30">
        <f>SUM(C32:D32)</f>
        <v>30</v>
      </c>
      <c r="C32" s="30">
        <f>(G32+K32+O32+S32)*15</f>
        <v>0</v>
      </c>
      <c r="D32" s="30">
        <f>(H32+L32+P32+T32)*15</f>
        <v>30</v>
      </c>
      <c r="E32" s="31">
        <f>+J32+N32+R32+V32</f>
        <v>3</v>
      </c>
      <c r="F32" s="40"/>
      <c r="G32" s="37"/>
      <c r="H32" s="37"/>
      <c r="I32" s="37"/>
      <c r="J32" s="37"/>
      <c r="K32" s="37"/>
      <c r="L32" s="37"/>
      <c r="M32" s="37"/>
      <c r="N32" s="37"/>
      <c r="O32" s="37">
        <v>0</v>
      </c>
      <c r="P32" s="37">
        <v>2</v>
      </c>
      <c r="Q32" s="37" t="s">
        <v>16</v>
      </c>
      <c r="R32" s="37">
        <v>3</v>
      </c>
      <c r="S32" s="37"/>
      <c r="T32" s="37"/>
      <c r="U32" s="37"/>
      <c r="V32" s="41"/>
    </row>
    <row r="33" spans="1:22" x14ac:dyDescent="0.2">
      <c r="A33" s="42" t="s">
        <v>42</v>
      </c>
      <c r="B33" s="30">
        <v>30</v>
      </c>
      <c r="C33" s="30">
        <v>0</v>
      </c>
      <c r="D33" s="30">
        <v>30</v>
      </c>
      <c r="E33" s="31">
        <v>3</v>
      </c>
      <c r="F33" s="40"/>
      <c r="G33" s="37"/>
      <c r="H33" s="37"/>
      <c r="I33" s="37"/>
      <c r="J33" s="37"/>
      <c r="K33" s="37">
        <v>0</v>
      </c>
      <c r="L33" s="37">
        <v>2</v>
      </c>
      <c r="M33" s="37" t="s">
        <v>16</v>
      </c>
      <c r="N33" s="37">
        <v>3</v>
      </c>
      <c r="O33" s="37"/>
      <c r="P33" s="37"/>
      <c r="Q33" s="37"/>
      <c r="R33" s="37"/>
      <c r="S33" s="37"/>
      <c r="T33" s="37"/>
      <c r="U33" s="37"/>
      <c r="V33" s="41"/>
    </row>
    <row r="34" spans="1:22" x14ac:dyDescent="0.2">
      <c r="A34" s="42" t="s">
        <v>43</v>
      </c>
      <c r="B34" s="30">
        <f>SUM(C34:D34)</f>
        <v>30</v>
      </c>
      <c r="C34" s="30">
        <f t="shared" ref="C34:D37" si="7">(G34+K34+O34+S34)*15</f>
        <v>15</v>
      </c>
      <c r="D34" s="30">
        <f t="shared" si="7"/>
        <v>15</v>
      </c>
      <c r="E34" s="31">
        <f>+J34+N34+R34+V34</f>
        <v>3</v>
      </c>
      <c r="F34" s="40"/>
      <c r="G34" s="37"/>
      <c r="H34" s="37"/>
      <c r="I34" s="37"/>
      <c r="J34" s="37"/>
      <c r="K34" s="37">
        <v>1</v>
      </c>
      <c r="L34" s="37">
        <v>1</v>
      </c>
      <c r="M34" s="37" t="s">
        <v>16</v>
      </c>
      <c r="N34" s="37">
        <v>3</v>
      </c>
      <c r="O34" s="37"/>
      <c r="P34" s="37"/>
      <c r="Q34" s="37"/>
      <c r="R34" s="37"/>
      <c r="S34" s="37"/>
      <c r="T34" s="37"/>
      <c r="U34" s="37"/>
      <c r="V34" s="41"/>
    </row>
    <row r="35" spans="1:22" x14ac:dyDescent="0.2">
      <c r="A35" s="42" t="s">
        <v>44</v>
      </c>
      <c r="B35" s="30">
        <f>SUM(C35:D35)</f>
        <v>45</v>
      </c>
      <c r="C35" s="30">
        <f t="shared" si="7"/>
        <v>15</v>
      </c>
      <c r="D35" s="30">
        <f t="shared" si="7"/>
        <v>30</v>
      </c>
      <c r="E35" s="31">
        <v>3</v>
      </c>
      <c r="F35" s="40"/>
      <c r="G35" s="37"/>
      <c r="H35" s="37"/>
      <c r="I35" s="37"/>
      <c r="J35" s="37"/>
      <c r="K35" s="37">
        <v>1</v>
      </c>
      <c r="L35" s="37">
        <v>2</v>
      </c>
      <c r="M35" s="37" t="s">
        <v>16</v>
      </c>
      <c r="N35" s="37">
        <v>3</v>
      </c>
      <c r="O35" s="37"/>
      <c r="P35" s="37"/>
      <c r="Q35" s="37"/>
      <c r="R35" s="37"/>
      <c r="S35" s="37"/>
      <c r="T35" s="37"/>
      <c r="U35" s="37"/>
      <c r="V35" s="41"/>
    </row>
    <row r="36" spans="1:22" x14ac:dyDescent="0.2">
      <c r="A36" s="42" t="s">
        <v>45</v>
      </c>
      <c r="B36" s="30">
        <f>SUM(C36:D36)</f>
        <v>30</v>
      </c>
      <c r="C36" s="30">
        <f t="shared" si="7"/>
        <v>0</v>
      </c>
      <c r="D36" s="30">
        <f t="shared" si="7"/>
        <v>30</v>
      </c>
      <c r="E36" s="31">
        <v>0</v>
      </c>
      <c r="F36" s="40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>
        <v>0</v>
      </c>
      <c r="T36" s="37">
        <v>2</v>
      </c>
      <c r="U36" s="37" t="s">
        <v>16</v>
      </c>
      <c r="V36" s="41">
        <v>0</v>
      </c>
    </row>
    <row r="37" spans="1:22" x14ac:dyDescent="0.2">
      <c r="A37" s="38" t="s">
        <v>46</v>
      </c>
      <c r="B37" s="30">
        <f>SUM(C37:D37)</f>
        <v>570</v>
      </c>
      <c r="C37" s="30">
        <f t="shared" si="7"/>
        <v>0</v>
      </c>
      <c r="D37" s="30">
        <f t="shared" si="7"/>
        <v>570</v>
      </c>
      <c r="E37" s="31">
        <f>+J37+N37+R37+V37</f>
        <v>30</v>
      </c>
      <c r="F37" s="40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>
        <v>0</v>
      </c>
      <c r="T37" s="37">
        <v>38</v>
      </c>
      <c r="U37" s="37" t="s">
        <v>16</v>
      </c>
      <c r="V37" s="41">
        <v>30</v>
      </c>
    </row>
    <row r="38" spans="1:22" x14ac:dyDescent="0.2">
      <c r="A38" s="43" t="s">
        <v>47</v>
      </c>
      <c r="B38" s="44"/>
      <c r="C38" s="44"/>
      <c r="D38" s="45"/>
      <c r="E38" s="26">
        <f>SUM(E39:E40)</f>
        <v>8</v>
      </c>
      <c r="F38" s="4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2"/>
    </row>
    <row r="39" spans="1:22" x14ac:dyDescent="0.2">
      <c r="A39" s="42" t="s">
        <v>48</v>
      </c>
      <c r="B39" s="30">
        <f>SUM(C39:D39)</f>
        <v>45</v>
      </c>
      <c r="C39" s="30">
        <f>(G39+K39+O39+S39)*15</f>
        <v>30</v>
      </c>
      <c r="D39" s="30">
        <f>(H39+L39+P39+T39)*15</f>
        <v>15</v>
      </c>
      <c r="E39" s="31">
        <f>+J39+N39+R39+V39</f>
        <v>4</v>
      </c>
      <c r="F39" s="40"/>
      <c r="G39" s="37"/>
      <c r="H39" s="37"/>
      <c r="I39" s="37"/>
      <c r="J39" s="37"/>
      <c r="K39" s="37">
        <v>2</v>
      </c>
      <c r="L39" s="37">
        <v>1</v>
      </c>
      <c r="M39" s="37" t="s">
        <v>19</v>
      </c>
      <c r="N39" s="37">
        <v>4</v>
      </c>
      <c r="O39" s="37"/>
      <c r="P39" s="37"/>
      <c r="Q39" s="37"/>
      <c r="R39" s="37"/>
      <c r="S39" s="37"/>
      <c r="T39" s="37"/>
      <c r="U39" s="37"/>
      <c r="V39" s="41"/>
    </row>
    <row r="40" spans="1:22" ht="24" x14ac:dyDescent="0.2">
      <c r="A40" s="42" t="s">
        <v>49</v>
      </c>
      <c r="B40" s="30">
        <f>SUM(C40:D40)</f>
        <v>45</v>
      </c>
      <c r="C40" s="30">
        <f>(G40+K40+O40+S40)*15</f>
        <v>30</v>
      </c>
      <c r="D40" s="30">
        <f>(H40+L40+P40+T40)*15</f>
        <v>15</v>
      </c>
      <c r="E40" s="31">
        <f>+J40+N40+R40+V40</f>
        <v>4</v>
      </c>
      <c r="F40" s="29" t="s">
        <v>38</v>
      </c>
      <c r="G40" s="37"/>
      <c r="H40" s="37"/>
      <c r="I40" s="37"/>
      <c r="J40" s="37"/>
      <c r="K40" s="37"/>
      <c r="L40" s="37"/>
      <c r="M40" s="37"/>
      <c r="N40" s="37"/>
      <c r="O40" s="37">
        <v>2</v>
      </c>
      <c r="P40" s="37">
        <v>1</v>
      </c>
      <c r="Q40" s="37" t="s">
        <v>16</v>
      </c>
      <c r="R40" s="37">
        <v>4</v>
      </c>
      <c r="S40" s="37"/>
      <c r="T40" s="37"/>
      <c r="U40" s="37"/>
      <c r="V40" s="41"/>
    </row>
    <row r="41" spans="1:22" x14ac:dyDescent="0.2">
      <c r="A41" s="43" t="s">
        <v>50</v>
      </c>
      <c r="B41" s="44"/>
      <c r="C41" s="44"/>
      <c r="D41" s="45"/>
      <c r="E41" s="26">
        <f>SUM(E42:E43)</f>
        <v>8</v>
      </c>
      <c r="F41" s="2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41"/>
    </row>
    <row r="42" spans="1:22" x14ac:dyDescent="0.2">
      <c r="A42" s="46" t="s">
        <v>51</v>
      </c>
      <c r="B42" s="30">
        <f>SUM(C42:D42)</f>
        <v>45</v>
      </c>
      <c r="C42" s="30">
        <f>(G42+K42+O42+S42)*15</f>
        <v>30</v>
      </c>
      <c r="D42" s="30">
        <f>(H42+L42+P42+T42)*15</f>
        <v>15</v>
      </c>
      <c r="E42" s="31">
        <f>+J42+N42+R42+V42</f>
        <v>4</v>
      </c>
      <c r="F42" s="40"/>
      <c r="G42" s="37"/>
      <c r="H42" s="37"/>
      <c r="I42" s="37"/>
      <c r="J42" s="37"/>
      <c r="K42" s="37">
        <v>2</v>
      </c>
      <c r="L42" s="37">
        <v>1</v>
      </c>
      <c r="M42" s="37" t="s">
        <v>16</v>
      </c>
      <c r="N42" s="37">
        <v>4</v>
      </c>
      <c r="O42" s="37"/>
      <c r="P42" s="37"/>
      <c r="Q42" s="37"/>
      <c r="R42" s="37"/>
      <c r="S42" s="30"/>
      <c r="T42" s="30"/>
      <c r="U42" s="30"/>
      <c r="V42" s="32"/>
    </row>
    <row r="43" spans="1:22" x14ac:dyDescent="0.2">
      <c r="A43" s="46" t="s">
        <v>52</v>
      </c>
      <c r="B43" s="30">
        <f>SUM(C43:D43)</f>
        <v>60</v>
      </c>
      <c r="C43" s="30">
        <f>(G43+K43+O43+S43)*15</f>
        <v>30</v>
      </c>
      <c r="D43" s="30">
        <f>(H43+L43+P43+T43)*15</f>
        <v>30</v>
      </c>
      <c r="E43" s="31">
        <f>+J43+N43+R43+V43</f>
        <v>4</v>
      </c>
      <c r="F43" s="40"/>
      <c r="G43" s="37"/>
      <c r="H43" s="37"/>
      <c r="I43" s="37"/>
      <c r="J43" s="37"/>
      <c r="K43" s="37"/>
      <c r="L43" s="37"/>
      <c r="M43" s="37"/>
      <c r="N43" s="37"/>
      <c r="O43" s="37">
        <v>2</v>
      </c>
      <c r="P43" s="37">
        <v>2</v>
      </c>
      <c r="Q43" s="37" t="s">
        <v>19</v>
      </c>
      <c r="R43" s="37">
        <v>4</v>
      </c>
      <c r="S43" s="30"/>
      <c r="T43" s="30"/>
      <c r="U43" s="30"/>
      <c r="V43" s="32"/>
    </row>
    <row r="44" spans="1:22" x14ac:dyDescent="0.2">
      <c r="A44" s="47" t="s">
        <v>53</v>
      </c>
      <c r="B44" s="31">
        <f>SUM(B8:B43)</f>
        <v>1890</v>
      </c>
      <c r="C44" s="31">
        <f>SUM(C8:C43)</f>
        <v>660</v>
      </c>
      <c r="D44" s="31">
        <f>SUM(D8:D43)</f>
        <v>1230</v>
      </c>
      <c r="E44" s="31">
        <f>+E7+E13+E21+E38</f>
        <v>120</v>
      </c>
      <c r="F44" s="30"/>
      <c r="G44" s="37">
        <f t="shared" ref="G44:V44" si="8">SUM(G8:G40)</f>
        <v>18</v>
      </c>
      <c r="H44" s="37">
        <f t="shared" si="8"/>
        <v>12</v>
      </c>
      <c r="I44" s="37">
        <f t="shared" si="8"/>
        <v>0</v>
      </c>
      <c r="J44" s="48">
        <f t="shared" si="8"/>
        <v>32</v>
      </c>
      <c r="K44" s="37">
        <f t="shared" si="8"/>
        <v>12</v>
      </c>
      <c r="L44" s="37">
        <f t="shared" si="8"/>
        <v>15</v>
      </c>
      <c r="M44" s="37">
        <f t="shared" si="8"/>
        <v>0</v>
      </c>
      <c r="N44" s="48">
        <f t="shared" si="8"/>
        <v>30</v>
      </c>
      <c r="O44" s="37">
        <f t="shared" si="8"/>
        <v>10</v>
      </c>
      <c r="P44" s="37">
        <f t="shared" si="8"/>
        <v>12</v>
      </c>
      <c r="Q44" s="37">
        <f t="shared" si="8"/>
        <v>0</v>
      </c>
      <c r="R44" s="48">
        <f t="shared" si="8"/>
        <v>28</v>
      </c>
      <c r="S44" s="37">
        <f t="shared" si="8"/>
        <v>0</v>
      </c>
      <c r="T44" s="37">
        <f t="shared" si="8"/>
        <v>40</v>
      </c>
      <c r="U44" s="37">
        <f t="shared" si="8"/>
        <v>0</v>
      </c>
      <c r="V44" s="49">
        <f t="shared" si="8"/>
        <v>30</v>
      </c>
    </row>
    <row r="45" spans="1:22" x14ac:dyDescent="0.2">
      <c r="B45" s="50"/>
      <c r="C45" s="50"/>
      <c r="D45" s="50"/>
      <c r="E45" s="50"/>
    </row>
    <row r="46" spans="1:22" x14ac:dyDescent="0.2">
      <c r="E46" s="51"/>
    </row>
    <row r="47" spans="1:22" x14ac:dyDescent="0.2">
      <c r="B47" s="52">
        <f>SUM(C47:D47)</f>
        <v>1</v>
      </c>
      <c r="C47" s="52">
        <f>+C44/B44</f>
        <v>0.34920634920634919</v>
      </c>
      <c r="D47" s="52">
        <f>+D44/B44</f>
        <v>0.65079365079365081</v>
      </c>
      <c r="E47" s="51"/>
    </row>
    <row r="48" spans="1:22" x14ac:dyDescent="0.2">
      <c r="E48" s="51"/>
    </row>
    <row r="49" spans="2:2" x14ac:dyDescent="0.2">
      <c r="B49" s="53" t="s">
        <v>54</v>
      </c>
    </row>
    <row r="50" spans="2:2" x14ac:dyDescent="0.2">
      <c r="B50" s="8" t="s">
        <v>55</v>
      </c>
    </row>
    <row r="51" spans="2:2" x14ac:dyDescent="0.2">
      <c r="B51" s="8" t="s">
        <v>56</v>
      </c>
    </row>
    <row r="52" spans="2:2" x14ac:dyDescent="0.2">
      <c r="B52" s="8" t="s">
        <v>57</v>
      </c>
    </row>
  </sheetData>
  <mergeCells count="23">
    <mergeCell ref="A7:D7"/>
    <mergeCell ref="A13:D13"/>
    <mergeCell ref="A21:D21"/>
    <mergeCell ref="A38:D38"/>
    <mergeCell ref="A41:D41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KM_FOSZ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2022-09-23T09:20:29Z</dcterms:created>
  <dcterms:modified xsi:type="dcterms:W3CDTF">2022-09-23T09:21:50Z</dcterms:modified>
</cp:coreProperties>
</file>