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cal.user\OneDrive - Debreceni Egyetem (1)\150 Képzések\Tantervek\2022 Tantervek MMVT\"/>
    </mc:Choice>
  </mc:AlternateContent>
  <bookViews>
    <workbookView xWindow="1455" yWindow="0" windowWidth="23040" windowHeight="9195"/>
  </bookViews>
  <sheets>
    <sheet name="LEAN" sheetId="7" r:id="rId1"/>
  </sheets>
  <definedNames>
    <definedName name="_xlnm.Print_Area" localSheetId="0">LEAN!$A$1:$L$33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7" l="1"/>
  <c r="K22" i="7"/>
  <c r="G23" i="7"/>
  <c r="G22" i="7"/>
  <c r="L21" i="7" l="1"/>
  <c r="H21" i="7"/>
  <c r="I33" i="7" l="1"/>
  <c r="E21" i="7"/>
  <c r="J21" i="7" l="1"/>
  <c r="I21" i="7"/>
  <c r="F21" i="7"/>
  <c r="E25" i="7" s="1"/>
  <c r="I29" i="7"/>
  <c r="I28" i="7"/>
  <c r="K24" i="7" l="1"/>
  <c r="G24" i="7"/>
  <c r="I25" i="7"/>
  <c r="I31" i="7" s="1"/>
  <c r="I30" i="7" l="1"/>
</calcChain>
</file>

<file path=xl/sharedStrings.xml><?xml version="1.0" encoding="utf-8"?>
<sst xmlns="http://schemas.openxmlformats.org/spreadsheetml/2006/main" count="90" uniqueCount="62">
  <si>
    <t>Ssz.</t>
  </si>
  <si>
    <t>1. félév</t>
  </si>
  <si>
    <t>2. félév</t>
  </si>
  <si>
    <t>é</t>
  </si>
  <si>
    <t>k</t>
  </si>
  <si>
    <t>Szakdolgozat</t>
  </si>
  <si>
    <t>e</t>
  </si>
  <si>
    <t>gy</t>
  </si>
  <si>
    <t>kr</t>
  </si>
  <si>
    <t>Tárgynév</t>
  </si>
  <si>
    <t>Tárgykód</t>
  </si>
  <si>
    <t>Tárgycsoport</t>
  </si>
  <si>
    <t>kö</t>
  </si>
  <si>
    <t>kontaktórák száma</t>
  </si>
  <si>
    <t>Félévenként összesen:</t>
  </si>
  <si>
    <t>kreditek száma</t>
  </si>
  <si>
    <t xml:space="preserve">Jelmagyarázat: </t>
  </si>
  <si>
    <t>kö = követelménytípus</t>
  </si>
  <si>
    <t>é = évközi jegy</t>
  </si>
  <si>
    <t>k = kollokvium</t>
  </si>
  <si>
    <t xml:space="preserve">tárgyak száma </t>
  </si>
  <si>
    <t>évközi jegyes tárgyak száma</t>
  </si>
  <si>
    <t>kollokviumos tárgyak száma</t>
  </si>
  <si>
    <t>kr = kredit</t>
  </si>
  <si>
    <t xml:space="preserve">Képzés során összesen: </t>
  </si>
  <si>
    <t>tárgyak száma</t>
  </si>
  <si>
    <t>e = elmélet heti óraszáma</t>
  </si>
  <si>
    <t>gy = gyakorlat heti óraszáma</t>
  </si>
  <si>
    <t>Szakmai ismeretek</t>
  </si>
  <si>
    <t>LEVELEZŐ TAGOZAT</t>
  </si>
  <si>
    <t>Mérés, minősítés I</t>
  </si>
  <si>
    <t>Mérés, minősítés II</t>
  </si>
  <si>
    <t>Menedzsment ismeretek</t>
  </si>
  <si>
    <t xml:space="preserve">Minőségmenedzsment </t>
  </si>
  <si>
    <t>Minőségfejlesztést támogató technikák</t>
  </si>
  <si>
    <t>Lean menedzsment I</t>
  </si>
  <si>
    <t>Szervezetelmélet és szervezeti magatartás</t>
  </si>
  <si>
    <t>Folyamatmenedzsment</t>
  </si>
  <si>
    <t>Teljesítménymérés és vállalatértékelés</t>
  </si>
  <si>
    <t>Karbantartás-menedzsment</t>
  </si>
  <si>
    <t>Lean menedzsment módszerek I</t>
  </si>
  <si>
    <t>Lean menedzsment II</t>
  </si>
  <si>
    <t>Lean menedzsment módszerek II</t>
  </si>
  <si>
    <t>MK2MENIM04MX22</t>
  </si>
  <si>
    <t>MK2MINMM04MX22</t>
  </si>
  <si>
    <t>MK2MITTM04MX22</t>
  </si>
  <si>
    <t>MK2LME1M05MX22</t>
  </si>
  <si>
    <t>MK2LME2M05MX22</t>
  </si>
  <si>
    <t>MK2LMM1M05MX22</t>
  </si>
  <si>
    <t>MK2LMM2M05MX22</t>
  </si>
  <si>
    <t>MK2MEM1M04MX22</t>
  </si>
  <si>
    <t>MK2MEM2M03MX22</t>
  </si>
  <si>
    <t>MK2TEVMM04MX22</t>
  </si>
  <si>
    <t>MK2SSMAM04MX22</t>
  </si>
  <si>
    <t>MK2FOMEM02MX22</t>
  </si>
  <si>
    <t>MK2TMVAM03MX22</t>
  </si>
  <si>
    <t>MK2KMENM03MX22</t>
  </si>
  <si>
    <t>Tevékenységmenedzsment</t>
  </si>
  <si>
    <t>Debreceni Egyetem, Műszaki Kar</t>
  </si>
  <si>
    <t>MINTATANTERV</t>
  </si>
  <si>
    <t>Lean menedzser szakirányú továbbképzési szak</t>
  </si>
  <si>
    <t>MK2SZDGM05LX22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</si>
</sst>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1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27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 textRotation="90" wrapText="1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6" fillId="0" borderId="38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55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left" vertical="center"/>
    </xf>
    <xf numFmtId="0" fontId="0" fillId="0" borderId="0" xfId="0" applyFill="1"/>
    <xf numFmtId="0" fontId="8" fillId="0" borderId="8" xfId="0" applyFont="1" applyFill="1" applyBorder="1"/>
    <xf numFmtId="0" fontId="7" fillId="0" borderId="0" xfId="0" applyFont="1" applyFill="1"/>
    <xf numFmtId="0" fontId="8" fillId="0" borderId="13" xfId="0" applyFont="1" applyFill="1" applyBorder="1"/>
    <xf numFmtId="0" fontId="0" fillId="0" borderId="0" xfId="0" applyFill="1" applyBorder="1"/>
    <xf numFmtId="0" fontId="3" fillId="0" borderId="54" xfId="0" applyFont="1" applyFill="1" applyBorder="1" applyAlignment="1">
      <alignment horizontal="left" vertical="center"/>
    </xf>
    <xf numFmtId="0" fontId="8" fillId="0" borderId="18" xfId="0" applyFont="1" applyFill="1" applyBorder="1"/>
    <xf numFmtId="0" fontId="8" fillId="0" borderId="27" xfId="0" applyFont="1" applyFill="1" applyBorder="1"/>
    <xf numFmtId="0" fontId="0" fillId="0" borderId="52" xfId="0" applyFill="1" applyBorder="1"/>
    <xf numFmtId="0" fontId="0" fillId="0" borderId="46" xfId="0" applyFill="1" applyBorder="1"/>
    <xf numFmtId="0" fontId="2" fillId="0" borderId="50" xfId="0" applyFont="1" applyFill="1" applyBorder="1" applyAlignment="1">
      <alignment horizontal="center" vertical="center" textRotation="90" wrapText="1"/>
    </xf>
    <xf numFmtId="0" fontId="2" fillId="0" borderId="51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2" fillId="0" borderId="31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4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2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right" vertical="center"/>
    </xf>
    <xf numFmtId="0" fontId="6" fillId="0" borderId="30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right" vertical="center"/>
    </xf>
    <xf numFmtId="0" fontId="6" fillId="0" borderId="35" xfId="0" applyFont="1" applyFill="1" applyBorder="1" applyAlignment="1">
      <alignment horizontal="right" vertical="center"/>
    </xf>
    <xf numFmtId="0" fontId="6" fillId="0" borderId="45" xfId="0" applyFont="1" applyFill="1" applyBorder="1" applyAlignment="1">
      <alignment horizontal="right" vertical="center"/>
    </xf>
    <xf numFmtId="0" fontId="2" fillId="0" borderId="42" xfId="0" applyFont="1" applyFill="1" applyBorder="1" applyAlignment="1">
      <alignment horizontal="right" vertical="center"/>
    </xf>
    <xf numFmtId="0" fontId="2" fillId="0" borderId="46" xfId="0" applyFont="1" applyFill="1" applyBorder="1" applyAlignment="1">
      <alignment horizontal="right" vertical="center"/>
    </xf>
    <xf numFmtId="0" fontId="3" fillId="0" borderId="42" xfId="0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right" vertical="center"/>
    </xf>
    <xf numFmtId="0" fontId="0" fillId="0" borderId="2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2">
    <cellStyle name="Normál" xfId="0" builtinId="0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showGridLines="0" tabSelected="1" zoomScale="140" zoomScaleNormal="140" workbookViewId="0">
      <selection sqref="A1:C1"/>
    </sheetView>
  </sheetViews>
  <sheetFormatPr defaultRowHeight="15" x14ac:dyDescent="0.25"/>
  <cols>
    <col min="1" max="1" width="5.140625" style="50" customWidth="1"/>
    <col min="2" max="2" width="8.7109375" style="50" customWidth="1"/>
    <col min="3" max="3" width="31.7109375" style="50" customWidth="1"/>
    <col min="4" max="4" width="14.85546875" style="50" customWidth="1"/>
    <col min="5" max="6" width="4" style="50" customWidth="1"/>
    <col min="7" max="12" width="3.28515625" style="50" customWidth="1"/>
    <col min="13" max="13" width="13.28515625" style="50" customWidth="1"/>
    <col min="14" max="16384" width="9.140625" style="50"/>
  </cols>
  <sheetData>
    <row r="1" spans="1:16" x14ac:dyDescent="0.25">
      <c r="A1" s="73" t="s">
        <v>58</v>
      </c>
      <c r="B1" s="73"/>
      <c r="C1" s="73"/>
      <c r="D1" s="69" t="s">
        <v>59</v>
      </c>
      <c r="E1" s="69"/>
      <c r="F1" s="69"/>
      <c r="G1" s="69"/>
      <c r="H1" s="69"/>
      <c r="I1" s="69"/>
      <c r="J1" s="69"/>
      <c r="K1" s="69"/>
      <c r="L1" s="69"/>
    </row>
    <row r="2" spans="1:16" ht="39" customHeight="1" thickBot="1" x14ac:dyDescent="0.3">
      <c r="A2" s="74" t="s">
        <v>60</v>
      </c>
      <c r="B2" s="74"/>
      <c r="C2" s="74"/>
      <c r="D2" s="74"/>
      <c r="E2" s="80" t="s">
        <v>29</v>
      </c>
      <c r="F2" s="80"/>
      <c r="G2" s="80"/>
      <c r="H2" s="80"/>
      <c r="I2" s="80"/>
      <c r="J2" s="80"/>
      <c r="K2" s="80"/>
      <c r="L2" s="80"/>
    </row>
    <row r="3" spans="1:16" ht="15.75" thickBot="1" x14ac:dyDescent="0.3">
      <c r="A3" s="66" t="s">
        <v>0</v>
      </c>
      <c r="B3" s="66" t="s">
        <v>11</v>
      </c>
      <c r="C3" s="66" t="s">
        <v>9</v>
      </c>
      <c r="D3" s="66" t="s">
        <v>10</v>
      </c>
      <c r="E3" s="70" t="s">
        <v>1</v>
      </c>
      <c r="F3" s="71"/>
      <c r="G3" s="71"/>
      <c r="H3" s="72"/>
      <c r="I3" s="70" t="s">
        <v>2</v>
      </c>
      <c r="J3" s="71"/>
      <c r="K3" s="71"/>
      <c r="L3" s="72"/>
    </row>
    <row r="4" spans="1:16" ht="15.75" thickBot="1" x14ac:dyDescent="0.3">
      <c r="A4" s="67"/>
      <c r="B4" s="68"/>
      <c r="C4" s="68"/>
      <c r="D4" s="67"/>
      <c r="E4" s="16" t="s">
        <v>6</v>
      </c>
      <c r="F4" s="17" t="s">
        <v>7</v>
      </c>
      <c r="G4" s="17" t="s">
        <v>12</v>
      </c>
      <c r="H4" s="18" t="s">
        <v>8</v>
      </c>
      <c r="I4" s="16" t="s">
        <v>6</v>
      </c>
      <c r="J4" s="17" t="s">
        <v>7</v>
      </c>
      <c r="K4" s="17" t="s">
        <v>12</v>
      </c>
      <c r="L4" s="18" t="s">
        <v>8</v>
      </c>
    </row>
    <row r="5" spans="1:16" ht="14.45" customHeight="1" x14ac:dyDescent="0.25">
      <c r="A5" s="34">
        <v>1</v>
      </c>
      <c r="B5" s="60" t="s">
        <v>28</v>
      </c>
      <c r="C5" s="46" t="s">
        <v>32</v>
      </c>
      <c r="D5" s="51" t="s">
        <v>43</v>
      </c>
      <c r="E5" s="6">
        <v>2</v>
      </c>
      <c r="F5" s="4">
        <v>0</v>
      </c>
      <c r="G5" s="4" t="s">
        <v>4</v>
      </c>
      <c r="H5" s="5">
        <v>4</v>
      </c>
      <c r="I5" s="6"/>
      <c r="J5" s="4"/>
      <c r="K5" s="4"/>
      <c r="L5" s="5"/>
      <c r="N5" s="52"/>
    </row>
    <row r="6" spans="1:16" x14ac:dyDescent="0.25">
      <c r="A6" s="35">
        <v>2</v>
      </c>
      <c r="B6" s="61"/>
      <c r="C6" s="47" t="s">
        <v>33</v>
      </c>
      <c r="D6" s="53" t="s">
        <v>44</v>
      </c>
      <c r="E6" s="10">
        <v>2</v>
      </c>
      <c r="F6" s="8">
        <v>1</v>
      </c>
      <c r="G6" s="8" t="s">
        <v>4</v>
      </c>
      <c r="H6" s="9">
        <v>4</v>
      </c>
      <c r="I6" s="10"/>
      <c r="J6" s="8"/>
      <c r="K6" s="8"/>
      <c r="L6" s="9"/>
      <c r="N6" s="52"/>
      <c r="O6" s="54"/>
      <c r="P6" s="54"/>
    </row>
    <row r="7" spans="1:16" x14ac:dyDescent="0.25">
      <c r="A7" s="35">
        <v>3</v>
      </c>
      <c r="B7" s="61"/>
      <c r="C7" s="47" t="s">
        <v>34</v>
      </c>
      <c r="D7" s="53" t="s">
        <v>45</v>
      </c>
      <c r="E7" s="10">
        <v>0</v>
      </c>
      <c r="F7" s="8">
        <v>2</v>
      </c>
      <c r="G7" s="8" t="s">
        <v>3</v>
      </c>
      <c r="H7" s="9">
        <v>4</v>
      </c>
      <c r="I7" s="10"/>
      <c r="J7" s="8"/>
      <c r="K7" s="8"/>
      <c r="L7" s="9"/>
      <c r="N7" s="52"/>
    </row>
    <row r="8" spans="1:16" x14ac:dyDescent="0.25">
      <c r="A8" s="35">
        <v>4</v>
      </c>
      <c r="B8" s="61"/>
      <c r="C8" s="47" t="s">
        <v>35</v>
      </c>
      <c r="D8" s="53" t="s">
        <v>46</v>
      </c>
      <c r="E8" s="10">
        <v>2</v>
      </c>
      <c r="F8" s="8">
        <v>1</v>
      </c>
      <c r="G8" s="8" t="s">
        <v>4</v>
      </c>
      <c r="H8" s="9">
        <v>5</v>
      </c>
      <c r="I8" s="10"/>
      <c r="J8" s="8"/>
      <c r="K8" s="8"/>
      <c r="L8" s="9"/>
      <c r="N8" s="52"/>
    </row>
    <row r="9" spans="1:16" x14ac:dyDescent="0.25">
      <c r="A9" s="35">
        <v>5</v>
      </c>
      <c r="B9" s="61"/>
      <c r="C9" s="47" t="s">
        <v>40</v>
      </c>
      <c r="D9" s="53" t="s">
        <v>48</v>
      </c>
      <c r="E9" s="10">
        <v>0</v>
      </c>
      <c r="F9" s="8">
        <v>2</v>
      </c>
      <c r="G9" s="8" t="s">
        <v>3</v>
      </c>
      <c r="H9" s="9">
        <v>5</v>
      </c>
      <c r="I9" s="10"/>
      <c r="J9" s="8"/>
      <c r="K9" s="8"/>
      <c r="L9" s="9"/>
      <c r="N9" s="52"/>
    </row>
    <row r="10" spans="1:16" x14ac:dyDescent="0.25">
      <c r="A10" s="35">
        <v>6</v>
      </c>
      <c r="B10" s="61"/>
      <c r="C10" s="55" t="s">
        <v>57</v>
      </c>
      <c r="D10" s="53" t="s">
        <v>52</v>
      </c>
      <c r="E10" s="10">
        <v>2</v>
      </c>
      <c r="F10" s="8">
        <v>0</v>
      </c>
      <c r="G10" s="8" t="s">
        <v>4</v>
      </c>
      <c r="H10" s="9">
        <v>4</v>
      </c>
      <c r="I10" s="10"/>
      <c r="J10" s="8"/>
      <c r="K10" s="8"/>
      <c r="L10" s="9"/>
      <c r="N10" s="52"/>
    </row>
    <row r="11" spans="1:16" x14ac:dyDescent="0.25">
      <c r="A11" s="35">
        <v>7</v>
      </c>
      <c r="B11" s="61"/>
      <c r="C11" s="47" t="s">
        <v>30</v>
      </c>
      <c r="D11" s="53" t="s">
        <v>50</v>
      </c>
      <c r="E11" s="22">
        <v>1</v>
      </c>
      <c r="F11" s="23">
        <v>1</v>
      </c>
      <c r="G11" s="23" t="s">
        <v>3</v>
      </c>
      <c r="H11" s="24">
        <v>4</v>
      </c>
      <c r="I11" s="10"/>
      <c r="J11" s="8"/>
      <c r="K11" s="8"/>
      <c r="L11" s="9"/>
      <c r="N11" s="52"/>
    </row>
    <row r="12" spans="1:16" x14ac:dyDescent="0.25">
      <c r="A12" s="35">
        <v>8</v>
      </c>
      <c r="B12" s="61"/>
      <c r="C12" s="47" t="s">
        <v>36</v>
      </c>
      <c r="D12" s="53" t="s">
        <v>53</v>
      </c>
      <c r="E12" s="10"/>
      <c r="F12" s="8"/>
      <c r="G12" s="8"/>
      <c r="H12" s="9"/>
      <c r="I12" s="10">
        <v>2</v>
      </c>
      <c r="J12" s="8">
        <v>0</v>
      </c>
      <c r="K12" s="8" t="s">
        <v>4</v>
      </c>
      <c r="L12" s="9">
        <v>4</v>
      </c>
      <c r="N12" s="52"/>
    </row>
    <row r="13" spans="1:16" x14ac:dyDescent="0.25">
      <c r="A13" s="35">
        <v>9</v>
      </c>
      <c r="B13" s="61"/>
      <c r="C13" s="47" t="s">
        <v>41</v>
      </c>
      <c r="D13" s="53" t="s">
        <v>47</v>
      </c>
      <c r="E13" s="10"/>
      <c r="F13" s="8"/>
      <c r="G13" s="8"/>
      <c r="H13" s="9"/>
      <c r="I13" s="10">
        <v>2</v>
      </c>
      <c r="J13" s="8">
        <v>1</v>
      </c>
      <c r="K13" s="8" t="s">
        <v>4</v>
      </c>
      <c r="L13" s="9">
        <v>5</v>
      </c>
      <c r="N13" s="52"/>
    </row>
    <row r="14" spans="1:16" x14ac:dyDescent="0.25">
      <c r="A14" s="35">
        <v>10</v>
      </c>
      <c r="B14" s="61"/>
      <c r="C14" s="47" t="s">
        <v>42</v>
      </c>
      <c r="D14" s="53" t="s">
        <v>49</v>
      </c>
      <c r="E14" s="10"/>
      <c r="F14" s="8"/>
      <c r="G14" s="8"/>
      <c r="H14" s="9"/>
      <c r="I14" s="10">
        <v>0</v>
      </c>
      <c r="J14" s="8">
        <v>2</v>
      </c>
      <c r="K14" s="8" t="s">
        <v>3</v>
      </c>
      <c r="L14" s="9">
        <v>5</v>
      </c>
      <c r="N14" s="52"/>
    </row>
    <row r="15" spans="1:16" x14ac:dyDescent="0.25">
      <c r="A15" s="35">
        <v>11</v>
      </c>
      <c r="B15" s="61"/>
      <c r="C15" s="47" t="s">
        <v>37</v>
      </c>
      <c r="D15" s="53" t="s">
        <v>54</v>
      </c>
      <c r="E15" s="10"/>
      <c r="F15" s="8"/>
      <c r="G15" s="8"/>
      <c r="H15" s="9"/>
      <c r="I15" s="10">
        <v>0</v>
      </c>
      <c r="J15" s="8">
        <v>2</v>
      </c>
      <c r="K15" s="8" t="s">
        <v>3</v>
      </c>
      <c r="L15" s="9">
        <v>2</v>
      </c>
      <c r="N15" s="52"/>
    </row>
    <row r="16" spans="1:16" ht="14.45" customHeight="1" x14ac:dyDescent="0.25">
      <c r="A16" s="38">
        <v>12</v>
      </c>
      <c r="B16" s="61"/>
      <c r="C16" s="48" t="s">
        <v>38</v>
      </c>
      <c r="D16" s="53" t="s">
        <v>55</v>
      </c>
      <c r="E16" s="22"/>
      <c r="F16" s="23"/>
      <c r="G16" s="23"/>
      <c r="H16" s="24"/>
      <c r="I16" s="22">
        <v>2</v>
      </c>
      <c r="J16" s="23">
        <v>0</v>
      </c>
      <c r="K16" s="23" t="s">
        <v>3</v>
      </c>
      <c r="L16" s="24">
        <v>3</v>
      </c>
      <c r="N16" s="52"/>
    </row>
    <row r="17" spans="1:16" x14ac:dyDescent="0.25">
      <c r="A17" s="35">
        <v>13</v>
      </c>
      <c r="B17" s="61"/>
      <c r="C17" s="47" t="s">
        <v>31</v>
      </c>
      <c r="D17" s="53" t="s">
        <v>51</v>
      </c>
      <c r="E17" s="22"/>
      <c r="F17" s="23"/>
      <c r="G17" s="23"/>
      <c r="H17" s="24"/>
      <c r="I17" s="22">
        <v>1</v>
      </c>
      <c r="J17" s="23">
        <v>0</v>
      </c>
      <c r="K17" s="23" t="s">
        <v>4</v>
      </c>
      <c r="L17" s="24">
        <v>3</v>
      </c>
      <c r="N17" s="52"/>
    </row>
    <row r="18" spans="1:16" ht="15.75" thickBot="1" x14ac:dyDescent="0.3">
      <c r="A18" s="35">
        <v>14</v>
      </c>
      <c r="B18" s="61"/>
      <c r="C18" s="47" t="s">
        <v>39</v>
      </c>
      <c r="D18" s="56" t="s">
        <v>56</v>
      </c>
      <c r="E18" s="14"/>
      <c r="F18" s="12"/>
      <c r="G18" s="12"/>
      <c r="H18" s="13"/>
      <c r="I18" s="14">
        <v>2</v>
      </c>
      <c r="J18" s="12">
        <v>0</v>
      </c>
      <c r="K18" s="12" t="s">
        <v>4</v>
      </c>
      <c r="L18" s="13">
        <v>3</v>
      </c>
      <c r="N18" s="52"/>
    </row>
    <row r="19" spans="1:16" ht="15.75" thickBot="1" x14ac:dyDescent="0.3">
      <c r="A19" s="36">
        <v>15</v>
      </c>
      <c r="B19" s="39"/>
      <c r="C19" s="49" t="s">
        <v>5</v>
      </c>
      <c r="D19" s="57" t="s">
        <v>61</v>
      </c>
      <c r="E19" s="31"/>
      <c r="F19" s="32"/>
      <c r="G19" s="32"/>
      <c r="H19" s="33"/>
      <c r="I19" s="31">
        <v>0</v>
      </c>
      <c r="J19" s="32">
        <v>2</v>
      </c>
      <c r="K19" s="32" t="s">
        <v>3</v>
      </c>
      <c r="L19" s="33">
        <v>5</v>
      </c>
      <c r="N19" s="52"/>
    </row>
    <row r="20" spans="1:16" ht="15.75" thickBot="1" x14ac:dyDescent="0.3">
      <c r="A20" s="1"/>
      <c r="B20" s="2"/>
      <c r="C20" s="2"/>
      <c r="D20" s="15"/>
      <c r="E20" s="29" t="s">
        <v>6</v>
      </c>
      <c r="F20" s="29" t="s">
        <v>7</v>
      </c>
      <c r="G20" s="29" t="s">
        <v>12</v>
      </c>
      <c r="H20" s="29" t="s">
        <v>8</v>
      </c>
      <c r="I20" s="29" t="s">
        <v>6</v>
      </c>
      <c r="J20" s="29" t="s">
        <v>7</v>
      </c>
      <c r="K20" s="29" t="s">
        <v>12</v>
      </c>
      <c r="L20" s="29" t="s">
        <v>8</v>
      </c>
      <c r="M20" s="54"/>
      <c r="O20" s="54"/>
      <c r="P20" s="54"/>
    </row>
    <row r="21" spans="1:16" x14ac:dyDescent="0.25">
      <c r="A21" s="1"/>
      <c r="B21" s="2"/>
      <c r="C21" s="92" t="s">
        <v>14</v>
      </c>
      <c r="D21" s="93"/>
      <c r="E21" s="3">
        <f>SUM(E5:E19)</f>
        <v>9</v>
      </c>
      <c r="F21" s="4">
        <f>SUM(F5:F19)</f>
        <v>7</v>
      </c>
      <c r="G21" s="4"/>
      <c r="H21" s="5">
        <f>SUM(H5:H19)</f>
        <v>30</v>
      </c>
      <c r="I21" s="3">
        <f>SUM(I5:I19)</f>
        <v>9</v>
      </c>
      <c r="J21" s="4">
        <f>SUM(J5:J19)</f>
        <v>7</v>
      </c>
      <c r="K21" s="4"/>
      <c r="L21" s="5">
        <f>SUM(L5:L19)</f>
        <v>30</v>
      </c>
      <c r="M21" s="41"/>
    </row>
    <row r="22" spans="1:16" x14ac:dyDescent="0.25">
      <c r="A22" s="1"/>
      <c r="B22" s="2"/>
      <c r="C22" s="94" t="s">
        <v>22</v>
      </c>
      <c r="D22" s="95"/>
      <c r="E22" s="25"/>
      <c r="F22" s="23"/>
      <c r="G22" s="23">
        <f>COUNTIF(G5:G19,"k")</f>
        <v>4</v>
      </c>
      <c r="H22" s="24"/>
      <c r="I22" s="25"/>
      <c r="J22" s="23"/>
      <c r="K22" s="23">
        <f>COUNTIF(K5:K19,"k")</f>
        <v>4</v>
      </c>
      <c r="L22" s="24"/>
      <c r="M22" s="42"/>
    </row>
    <row r="23" spans="1:16" x14ac:dyDescent="0.25">
      <c r="A23" s="1"/>
      <c r="B23" s="2"/>
      <c r="C23" s="94" t="s">
        <v>21</v>
      </c>
      <c r="D23" s="95"/>
      <c r="E23" s="7"/>
      <c r="F23" s="8"/>
      <c r="G23" s="8">
        <f>COUNTIF(G5:G19,"é")</f>
        <v>3</v>
      </c>
      <c r="H23" s="9"/>
      <c r="I23" s="7"/>
      <c r="J23" s="8"/>
      <c r="K23" s="8">
        <f>COUNTIF(K5:K19,"é")</f>
        <v>4</v>
      </c>
      <c r="L23" s="9"/>
      <c r="M23" s="42"/>
    </row>
    <row r="24" spans="1:16" x14ac:dyDescent="0.25">
      <c r="A24" s="1"/>
      <c r="B24" s="2"/>
      <c r="C24" s="96" t="s">
        <v>25</v>
      </c>
      <c r="D24" s="97"/>
      <c r="E24" s="28"/>
      <c r="F24" s="26"/>
      <c r="G24" s="26">
        <f>SUM(G22:G23)</f>
        <v>7</v>
      </c>
      <c r="H24" s="27"/>
      <c r="I24" s="28"/>
      <c r="J24" s="26"/>
      <c r="K24" s="26">
        <f>SUM(K22:K23)</f>
        <v>8</v>
      </c>
      <c r="L24" s="27"/>
      <c r="M24" s="42"/>
    </row>
    <row r="25" spans="1:16" ht="15.75" thickBot="1" x14ac:dyDescent="0.3">
      <c r="A25" s="1"/>
      <c r="B25" s="2"/>
      <c r="C25" s="90" t="s">
        <v>13</v>
      </c>
      <c r="D25" s="91"/>
      <c r="E25" s="11">
        <f>SUM(E21,F21)</f>
        <v>16</v>
      </c>
      <c r="F25" s="12"/>
      <c r="G25" s="12"/>
      <c r="H25" s="13"/>
      <c r="I25" s="11">
        <f>SUM(I21,J21)</f>
        <v>16</v>
      </c>
      <c r="J25" s="12"/>
      <c r="K25" s="12"/>
      <c r="L25" s="13"/>
      <c r="M25" s="30"/>
    </row>
    <row r="26" spans="1:16" ht="15.75" thickBot="1" x14ac:dyDescent="0.3">
      <c r="A26" s="1"/>
      <c r="B26" s="2"/>
      <c r="C26" s="21"/>
      <c r="D26" s="20"/>
      <c r="E26" s="19"/>
      <c r="F26" s="19"/>
      <c r="G26" s="19"/>
      <c r="H26" s="19"/>
      <c r="I26" s="19"/>
      <c r="J26" s="19"/>
      <c r="K26" s="19"/>
      <c r="L26" s="19"/>
      <c r="M26" s="30"/>
    </row>
    <row r="27" spans="1:16" ht="15.75" thickBot="1" x14ac:dyDescent="0.3">
      <c r="A27" s="1"/>
      <c r="B27" s="2"/>
      <c r="C27" s="43" t="s">
        <v>16</v>
      </c>
      <c r="D27" s="83" t="s">
        <v>24</v>
      </c>
      <c r="E27" s="84"/>
      <c r="F27" s="84"/>
      <c r="G27" s="84"/>
      <c r="H27" s="84"/>
      <c r="I27" s="84"/>
      <c r="J27" s="84"/>
      <c r="K27" s="84"/>
      <c r="L27" s="85"/>
      <c r="M27" s="40"/>
    </row>
    <row r="28" spans="1:16" ht="15" customHeight="1" x14ac:dyDescent="0.25">
      <c r="A28" s="1"/>
      <c r="B28" s="2"/>
      <c r="C28" s="44" t="s">
        <v>26</v>
      </c>
      <c r="D28" s="86" t="s">
        <v>22</v>
      </c>
      <c r="E28" s="87"/>
      <c r="F28" s="87"/>
      <c r="G28" s="87"/>
      <c r="H28" s="87"/>
      <c r="I28" s="81">
        <f>SUM(E22:L22)</f>
        <v>8</v>
      </c>
      <c r="J28" s="81"/>
      <c r="K28" s="81"/>
      <c r="L28" s="82"/>
      <c r="M28" s="54"/>
    </row>
    <row r="29" spans="1:16" x14ac:dyDescent="0.25">
      <c r="A29" s="1"/>
      <c r="B29" s="2"/>
      <c r="C29" s="44" t="s">
        <v>27</v>
      </c>
      <c r="D29" s="88" t="s">
        <v>21</v>
      </c>
      <c r="E29" s="89"/>
      <c r="F29" s="89"/>
      <c r="G29" s="89"/>
      <c r="H29" s="89"/>
      <c r="I29" s="62">
        <f t="shared" ref="I29:I31" si="0">SUM(E23:L23)</f>
        <v>7</v>
      </c>
      <c r="J29" s="62"/>
      <c r="K29" s="62"/>
      <c r="L29" s="63"/>
    </row>
    <row r="30" spans="1:16" x14ac:dyDescent="0.25">
      <c r="C30" s="44" t="s">
        <v>17</v>
      </c>
      <c r="D30" s="64" t="s">
        <v>20</v>
      </c>
      <c r="E30" s="65"/>
      <c r="F30" s="65"/>
      <c r="G30" s="65"/>
      <c r="H30" s="65"/>
      <c r="I30" s="62">
        <f t="shared" si="0"/>
        <v>15</v>
      </c>
      <c r="J30" s="62"/>
      <c r="K30" s="62"/>
      <c r="L30" s="63"/>
    </row>
    <row r="31" spans="1:16" x14ac:dyDescent="0.25">
      <c r="C31" s="37" t="s">
        <v>18</v>
      </c>
      <c r="D31" s="64" t="s">
        <v>13</v>
      </c>
      <c r="E31" s="65"/>
      <c r="F31" s="65"/>
      <c r="G31" s="65"/>
      <c r="H31" s="65"/>
      <c r="I31" s="62">
        <f t="shared" si="0"/>
        <v>32</v>
      </c>
      <c r="J31" s="62"/>
      <c r="K31" s="62"/>
      <c r="L31" s="63"/>
    </row>
    <row r="32" spans="1:16" x14ac:dyDescent="0.25">
      <c r="C32" s="37" t="s">
        <v>19</v>
      </c>
      <c r="D32" s="98"/>
      <c r="E32" s="99"/>
      <c r="F32" s="99"/>
      <c r="G32" s="99"/>
      <c r="H32" s="100"/>
      <c r="I32" s="58"/>
      <c r="J32" s="58"/>
      <c r="K32" s="58"/>
      <c r="L32" s="59"/>
    </row>
    <row r="33" spans="3:12" ht="15.75" thickBot="1" x14ac:dyDescent="0.3">
      <c r="C33" s="45" t="s">
        <v>23</v>
      </c>
      <c r="D33" s="76" t="s">
        <v>15</v>
      </c>
      <c r="E33" s="77"/>
      <c r="F33" s="77"/>
      <c r="G33" s="77"/>
      <c r="H33" s="77"/>
      <c r="I33" s="78">
        <f>SUM(H21+L21)</f>
        <v>60</v>
      </c>
      <c r="J33" s="78"/>
      <c r="K33" s="78"/>
      <c r="L33" s="79"/>
    </row>
    <row r="34" spans="3:12" x14ac:dyDescent="0.25">
      <c r="D34" s="75"/>
      <c r="E34" s="75"/>
      <c r="F34" s="75"/>
      <c r="G34" s="75"/>
      <c r="H34" s="75"/>
    </row>
  </sheetData>
  <sortState ref="C63:C68">
    <sortCondition ref="C65"/>
  </sortState>
  <mergeCells count="29">
    <mergeCell ref="D34:H34"/>
    <mergeCell ref="D33:H33"/>
    <mergeCell ref="I33:L33"/>
    <mergeCell ref="E2:L2"/>
    <mergeCell ref="I28:L28"/>
    <mergeCell ref="I29:L29"/>
    <mergeCell ref="D27:L27"/>
    <mergeCell ref="D28:H28"/>
    <mergeCell ref="D29:H29"/>
    <mergeCell ref="C25:D25"/>
    <mergeCell ref="C21:D21"/>
    <mergeCell ref="C22:D22"/>
    <mergeCell ref="C23:D23"/>
    <mergeCell ref="C24:D24"/>
    <mergeCell ref="D32:H32"/>
    <mergeCell ref="A3:A4"/>
    <mergeCell ref="B3:B4"/>
    <mergeCell ref="C3:C4"/>
    <mergeCell ref="D3:D4"/>
    <mergeCell ref="D1:L1"/>
    <mergeCell ref="E3:H3"/>
    <mergeCell ref="I3:L3"/>
    <mergeCell ref="A1:C1"/>
    <mergeCell ref="A2:D2"/>
    <mergeCell ref="B5:B18"/>
    <mergeCell ref="I30:L30"/>
    <mergeCell ref="I31:L31"/>
    <mergeCell ref="D30:H30"/>
    <mergeCell ref="D31:H31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LEAN</vt:lpstr>
      <vt:lpstr>LEAN!Nyomtatási_terület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2021-04-20T12:02:40Z</cp:lastPrinted>
  <dcterms:created xsi:type="dcterms:W3CDTF">2017-10-31T07:50:20Z</dcterms:created>
  <dcterms:modified xsi:type="dcterms:W3CDTF">2022-09-22T12:43:59Z</dcterms:modified>
</cp:coreProperties>
</file>