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Z71" i="1"/>
  <c r="Y71" i="1"/>
  <c r="K71" i="1"/>
  <c r="F71" i="1"/>
  <c r="E71" i="1"/>
  <c r="D71" i="1"/>
  <c r="C71" i="1"/>
  <c r="C72" i="1" s="1"/>
  <c r="B71" i="1"/>
  <c r="B72" i="1" s="1"/>
  <c r="AC63" i="1"/>
  <c r="AC71" i="1" s="1"/>
  <c r="AB63" i="1"/>
  <c r="AA63" i="1"/>
  <c r="AA71" i="1" s="1"/>
  <c r="Z63" i="1"/>
  <c r="Y63" i="1"/>
  <c r="X63" i="1"/>
  <c r="W63" i="1"/>
  <c r="W71" i="1" s="1"/>
  <c r="V63" i="1"/>
  <c r="V71" i="1" s="1"/>
  <c r="U63" i="1"/>
  <c r="U71" i="1" s="1"/>
  <c r="T63" i="1"/>
  <c r="S63" i="1"/>
  <c r="S71" i="1" s="1"/>
  <c r="R63" i="1"/>
  <c r="R71" i="1" s="1"/>
  <c r="Q63" i="1"/>
  <c r="Q71" i="1" s="1"/>
  <c r="P63" i="1"/>
  <c r="O63" i="1"/>
  <c r="O71" i="1" s="1"/>
  <c r="N63" i="1"/>
  <c r="N71" i="1" s="1"/>
  <c r="M63" i="1"/>
  <c r="M71" i="1" s="1"/>
  <c r="L63" i="1"/>
  <c r="K63" i="1"/>
  <c r="J63" i="1"/>
  <c r="J71" i="1" s="1"/>
  <c r="I63" i="1"/>
  <c r="E56" i="1"/>
  <c r="E46" i="1"/>
  <c r="E42" i="1"/>
  <c r="E33" i="1"/>
  <c r="E25" i="1"/>
  <c r="E7" i="1"/>
  <c r="E63" i="1" s="1"/>
  <c r="E72" i="1" s="1"/>
</calcChain>
</file>

<file path=xl/sharedStrings.xml><?xml version="1.0" encoding="utf-8"?>
<sst xmlns="http://schemas.openxmlformats.org/spreadsheetml/2006/main" count="154" uniqueCount="80">
  <si>
    <t>TANTÁRGY</t>
  </si>
  <si>
    <t>TANTÁRGYAK ÓRASZÁMA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</si>
  <si>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</si>
  <si>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</si>
  <si>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</si>
  <si>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</si>
  <si>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</si>
  <si>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</si>
  <si>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</si>
  <si>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III.</t>
  </si>
  <si>
    <t>E</t>
  </si>
  <si>
    <t>GY</t>
  </si>
  <si>
    <t>V</t>
  </si>
  <si>
    <t>Kredit</t>
  </si>
  <si>
    <t>SPORTUDOMÁNY ismeret(kör):</t>
  </si>
  <si>
    <t>Bevezetés a sporttudományokba</t>
  </si>
  <si>
    <t>K</t>
  </si>
  <si>
    <t>Gimnasztika és torna</t>
  </si>
  <si>
    <t>G</t>
  </si>
  <si>
    <t>Csapat- és egyéni sportok szervzése I, Atlétika</t>
  </si>
  <si>
    <t>Csapat- és egyéni sportok alapjai V, Vizes sportok</t>
  </si>
  <si>
    <t>Golyós és ütős sportok</t>
  </si>
  <si>
    <t>Csapat- és egyéni sportok szervezése III, Labdajáték I,</t>
  </si>
  <si>
    <t>Csapat- és egyéni sportok szervezése II., Atlétika</t>
  </si>
  <si>
    <t>Edzéselmélet</t>
  </si>
  <si>
    <t>Sportökonómia I (sportmenedzsment, -marketing és -vállalkozási ismeretek)</t>
  </si>
  <si>
    <t>Csapat- és egyéni sportok szervezése III, Labdajáték II,</t>
  </si>
  <si>
    <t>Sportökonómia II (sportmenedzsment, -marketing és -vállalkozási ismeretek)</t>
  </si>
  <si>
    <t>Sportmarketing</t>
  </si>
  <si>
    <t>Csapat- és egyéni sportok szervezése IV, Téli sportok</t>
  </si>
  <si>
    <t>Sportpszichológia</t>
  </si>
  <si>
    <t>Csapat- és egyéni sportok alapjai VI, Küzdősportok</t>
  </si>
  <si>
    <t>Szakmai gyakorlat (félévközi gyakorlat)</t>
  </si>
  <si>
    <t>Szakmai gyakorlat</t>
  </si>
  <si>
    <t>SZERVEZÉSTUDOMÁNY ismeretkör:</t>
  </si>
  <si>
    <t>Rekreációs menedzsment</t>
  </si>
  <si>
    <t>Sport rendezvényszervezés I.</t>
  </si>
  <si>
    <t>Sportökológia</t>
  </si>
  <si>
    <t>Sport rendezvényszervezés II.</t>
  </si>
  <si>
    <t>Létesítmény menedzsment</t>
  </si>
  <si>
    <t>Diplomácia és protokoll a sportban</t>
  </si>
  <si>
    <t xml:space="preserve"> Üzleti kommunikáció</t>
  </si>
  <si>
    <t>GAZDASÁGTUDOMÁNYOK ismeretkör:</t>
  </si>
  <si>
    <t>Vállalkozások gazdaságtana</t>
  </si>
  <si>
    <t>Marketing</t>
  </si>
  <si>
    <t>Mikroökonómia</t>
  </si>
  <si>
    <t>Menedzsment és HR</t>
  </si>
  <si>
    <t>Makroökonómia</t>
  </si>
  <si>
    <t>Pénzügy és számvitel</t>
  </si>
  <si>
    <t>Stratégiai menedzsment</t>
  </si>
  <si>
    <t>Alkalmazott Kommunikáció</t>
  </si>
  <si>
    <t>EGÉSZSÉGTUDOMÁNY ismeretkör:</t>
  </si>
  <si>
    <t>Anatómia</t>
  </si>
  <si>
    <t>Balesetvédelem, Elsősegélynyújtás</t>
  </si>
  <si>
    <t>Táplálkozástan</t>
  </si>
  <si>
    <t>TÁRSADALOMTUDOMÁNY ismeretkör:</t>
  </si>
  <si>
    <t>Társadalomtudományi ismeretek I.a (Filozófia, etika, esztétika)</t>
  </si>
  <si>
    <t>Sportpedagógia alapjai</t>
  </si>
  <si>
    <t>Testkultúra és sporttörténet</t>
  </si>
  <si>
    <t>Szociológia</t>
  </si>
  <si>
    <t>Jogi ismeretek</t>
  </si>
  <si>
    <t>Sportszociológia</t>
  </si>
  <si>
    <t>Szakjog (Sportjog)*</t>
  </si>
  <si>
    <t>Társadalomtudományi ismeretek II.a (vezetéspszichológia)</t>
  </si>
  <si>
    <t xml:space="preserve"> Központi és helyi sportpolitikák politológiai alapjai</t>
  </si>
  <si>
    <t>KÖZISMERETI TUD ismeretkör:</t>
  </si>
  <si>
    <t>Informatika, információs rendszerek</t>
  </si>
  <si>
    <t>Szaknyelv I.</t>
  </si>
  <si>
    <t>Statisztika</t>
  </si>
  <si>
    <t>Európai Uniós ismeretek</t>
  </si>
  <si>
    <t>IKT alkalmazása a sportban</t>
  </si>
  <si>
    <t>Szaknyelv II.</t>
  </si>
  <si>
    <t>Sz</t>
  </si>
  <si>
    <t>Összesen</t>
  </si>
  <si>
    <t>szabadon választható 1. tárgy</t>
  </si>
  <si>
    <t>szabadon választható 2. tárgy</t>
  </si>
  <si>
    <t>szabadon választható 3. tárgy</t>
  </si>
  <si>
    <t>szabadon választható 4. tárgy</t>
  </si>
  <si>
    <r>
      <t>Szakdolgozat</t>
    </r>
    <r>
      <rPr>
        <sz val="8"/>
        <rFont val="Times New Roman"/>
        <family val="1"/>
        <charset val="238"/>
      </rPr>
      <t xml:space="preserve"> 1</t>
    </r>
  </si>
  <si>
    <t>Szakdolgozat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</si>
</sst>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2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3" fillId="0" borderId="1" xfId="1" applyFont="1" applyBorder="1"/>
    <xf numFmtId="0" fontId="6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8" fillId="0" borderId="0" xfId="0" applyFont="1" applyAlignment="1">
      <alignment horizontal="left"/>
    </xf>
    <xf numFmtId="0" fontId="4" fillId="0" borderId="1" xfId="1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3" fillId="0" borderId="0" xfId="1" applyFont="1"/>
    <xf numFmtId="0" fontId="4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7" fillId="0" borderId="0" xfId="1" applyFont="1"/>
  </cellXfs>
  <cellStyles count="2">
    <cellStyle name="Normál" xfId="0" builtinId="0"/>
    <cellStyle name="Normá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workbookViewId="0">
      <selection sqref="A1:XFD1048576"/>
    </sheetView>
  </sheetViews>
  <sheetFormatPr defaultColWidth="9.140625" defaultRowHeight="12.75" x14ac:dyDescent="0.2"/>
  <cols>
    <col min="1" max="1" width="54.7109375" style="3" bestFit="1" customWidth="1"/>
    <col min="2" max="2" width="11.85546875" style="3" bestFit="1" customWidth="1"/>
    <col min="3" max="3" width="16.28515625" style="3" bestFit="1" customWidth="1"/>
    <col min="4" max="4" width="20.7109375" style="3" bestFit="1" customWidth="1"/>
    <col min="5" max="5" width="21.140625" style="3" bestFit="1" customWidth="1"/>
    <col min="6" max="6" width="2.85546875" style="3" bestFit="1" customWidth="1"/>
    <col min="7" max="8" width="3.7109375" style="3" bestFit="1" customWidth="1"/>
    <col min="9" max="9" width="5.28515625" style="3" bestFit="1" customWidth="1"/>
    <col min="10" max="10" width="2.85546875" style="3" bestFit="1" customWidth="1"/>
    <col min="11" max="12" width="3.7109375" style="3" bestFit="1" customWidth="1"/>
    <col min="13" max="13" width="5.28515625" style="3" bestFit="1" customWidth="1"/>
    <col min="14" max="14" width="2.85546875" style="3" bestFit="1" customWidth="1"/>
    <col min="15" max="15" width="3.7109375" style="3" bestFit="1" customWidth="1"/>
    <col min="16" max="16" width="2.28515625" style="3" bestFit="1" customWidth="1"/>
    <col min="17" max="17" width="5.28515625" style="3" bestFit="1" customWidth="1"/>
    <col min="18" max="18" width="2.140625" style="3" bestFit="1" customWidth="1"/>
    <col min="19" max="19" width="3.7109375" style="3" bestFit="1" customWidth="1"/>
    <col min="20" max="20" width="2.28515625" style="3" bestFit="1" customWidth="1"/>
    <col min="21" max="21" width="5.28515625" style="3" bestFit="1" customWidth="1"/>
    <col min="22" max="22" width="2.28515625" style="3" bestFit="1" customWidth="1"/>
    <col min="23" max="23" width="3.7109375" style="3" bestFit="1" customWidth="1"/>
    <col min="24" max="24" width="2.7109375" style="3" bestFit="1" customWidth="1"/>
    <col min="25" max="25" width="5.28515625" style="3" bestFit="1" customWidth="1"/>
    <col min="26" max="26" width="2.28515625" style="3" bestFit="1" customWidth="1"/>
    <col min="27" max="27" width="3.7109375" style="3" bestFit="1" customWidth="1"/>
    <col min="28" max="28" width="2.7109375" style="3" bestFit="1" customWidth="1"/>
    <col min="29" max="29" width="5.28515625" style="3" bestFit="1" customWidth="1"/>
    <col min="30" max="16384" width="9.140625" style="3"/>
  </cols>
  <sheetData>
    <row r="1" spans="1:30" ht="15" x14ac:dyDescent="0.2">
      <c r="A1" s="1" t="s">
        <v>0</v>
      </c>
      <c r="B1" s="1" t="s">
        <v>1</v>
      </c>
      <c r="C1" s="1"/>
      <c r="D1" s="1"/>
      <c r="E1" s="1"/>
      <c r="F1" s="1" t="s">
        <v>2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</row>
    <row r="2" spans="1:30" ht="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</row>
    <row r="3" spans="1:30" ht="15" x14ac:dyDescent="0.2">
      <c r="A3" s="1"/>
      <c r="B3" s="4" t="s">
        <v>3</v>
      </c>
      <c r="C3" s="4" t="s">
        <v>4</v>
      </c>
      <c r="D3" s="4" t="s">
        <v>5</v>
      </c>
      <c r="E3" s="5" t="s">
        <v>6</v>
      </c>
      <c r="F3" s="1" t="s">
        <v>7</v>
      </c>
      <c r="G3" s="1"/>
      <c r="H3" s="1"/>
      <c r="I3" s="1"/>
      <c r="J3" s="1"/>
      <c r="K3" s="1"/>
      <c r="L3" s="1"/>
      <c r="M3" s="1"/>
      <c r="N3" s="1" t="s">
        <v>8</v>
      </c>
      <c r="O3" s="1"/>
      <c r="P3" s="1"/>
      <c r="Q3" s="1"/>
      <c r="R3" s="1"/>
      <c r="S3" s="1"/>
      <c r="T3" s="1"/>
      <c r="U3" s="1"/>
      <c r="V3" s="1" t="s">
        <v>9</v>
      </c>
      <c r="W3" s="1"/>
      <c r="X3" s="1"/>
      <c r="Y3" s="1"/>
      <c r="Z3" s="1"/>
      <c r="AA3" s="1"/>
      <c r="AB3" s="1"/>
      <c r="AC3" s="1"/>
      <c r="AD3" s="2"/>
    </row>
    <row r="4" spans="1:30" ht="15" x14ac:dyDescent="0.2">
      <c r="A4" s="1"/>
      <c r="B4" s="4"/>
      <c r="C4" s="4"/>
      <c r="D4" s="4"/>
      <c r="E4" s="5"/>
      <c r="F4" s="1">
        <v>1</v>
      </c>
      <c r="G4" s="1"/>
      <c r="H4" s="1"/>
      <c r="I4" s="1"/>
      <c r="J4" s="1">
        <v>2</v>
      </c>
      <c r="K4" s="1"/>
      <c r="L4" s="1"/>
      <c r="M4" s="1"/>
      <c r="N4" s="1">
        <v>3</v>
      </c>
      <c r="O4" s="1"/>
      <c r="P4" s="1"/>
      <c r="Q4" s="1"/>
      <c r="R4" s="1">
        <v>4</v>
      </c>
      <c r="S4" s="1"/>
      <c r="T4" s="1"/>
      <c r="U4" s="1"/>
      <c r="V4" s="1">
        <v>5</v>
      </c>
      <c r="W4" s="1"/>
      <c r="X4" s="1"/>
      <c r="Y4" s="1"/>
      <c r="Z4" s="1">
        <v>6</v>
      </c>
      <c r="AA4" s="1"/>
      <c r="AB4" s="1"/>
      <c r="AC4" s="1"/>
      <c r="AD4" s="2"/>
    </row>
    <row r="5" spans="1:30" ht="15" x14ac:dyDescent="0.2">
      <c r="A5" s="1"/>
      <c r="B5" s="4"/>
      <c r="C5" s="4"/>
      <c r="D5" s="4"/>
      <c r="E5" s="5"/>
      <c r="F5" s="1">
        <v>15</v>
      </c>
      <c r="G5" s="1"/>
      <c r="H5" s="1"/>
      <c r="I5" s="1"/>
      <c r="J5" s="1">
        <v>15</v>
      </c>
      <c r="K5" s="1"/>
      <c r="L5" s="1"/>
      <c r="M5" s="1"/>
      <c r="N5" s="1">
        <v>15</v>
      </c>
      <c r="O5" s="1"/>
      <c r="P5" s="1"/>
      <c r="Q5" s="1"/>
      <c r="R5" s="1">
        <v>15</v>
      </c>
      <c r="S5" s="1"/>
      <c r="T5" s="1"/>
      <c r="U5" s="1"/>
      <c r="V5" s="1">
        <v>15</v>
      </c>
      <c r="W5" s="1"/>
      <c r="X5" s="1"/>
      <c r="Y5" s="1"/>
      <c r="Z5" s="1">
        <v>15</v>
      </c>
      <c r="AA5" s="1"/>
      <c r="AB5" s="1"/>
      <c r="AC5" s="1"/>
      <c r="AD5" s="2"/>
    </row>
    <row r="6" spans="1:30" ht="15" x14ac:dyDescent="0.2">
      <c r="A6" s="1"/>
      <c r="B6" s="4"/>
      <c r="C6" s="4"/>
      <c r="D6" s="4"/>
      <c r="E6" s="5"/>
      <c r="F6" s="6" t="s">
        <v>10</v>
      </c>
      <c r="G6" s="6" t="s">
        <v>11</v>
      </c>
      <c r="H6" s="6" t="s">
        <v>12</v>
      </c>
      <c r="I6" s="6" t="s">
        <v>13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10</v>
      </c>
      <c r="S6" s="6" t="s">
        <v>11</v>
      </c>
      <c r="T6" s="6" t="s">
        <v>12</v>
      </c>
      <c r="U6" s="6" t="s">
        <v>13</v>
      </c>
      <c r="V6" s="6" t="s">
        <v>10</v>
      </c>
      <c r="W6" s="6" t="s">
        <v>11</v>
      </c>
      <c r="X6" s="6" t="s">
        <v>12</v>
      </c>
      <c r="Y6" s="6" t="s">
        <v>13</v>
      </c>
      <c r="Z6" s="6" t="s">
        <v>10</v>
      </c>
      <c r="AA6" s="6" t="s">
        <v>11</v>
      </c>
      <c r="AB6" s="6" t="s">
        <v>12</v>
      </c>
      <c r="AC6" s="6" t="s">
        <v>13</v>
      </c>
      <c r="AD6" s="2"/>
    </row>
    <row r="7" spans="1:30" ht="15" x14ac:dyDescent="0.2">
      <c r="A7" s="7" t="s">
        <v>14</v>
      </c>
      <c r="B7" s="7"/>
      <c r="C7" s="7"/>
      <c r="D7" s="7"/>
      <c r="E7" s="8">
        <f>SUM(E8:E24)</f>
        <v>58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2"/>
    </row>
    <row r="8" spans="1:30" ht="15" x14ac:dyDescent="0.2">
      <c r="A8" s="9" t="s">
        <v>15</v>
      </c>
      <c r="B8" s="6">
        <v>30</v>
      </c>
      <c r="C8" s="6">
        <v>30</v>
      </c>
      <c r="D8" s="6">
        <v>0</v>
      </c>
      <c r="E8" s="10">
        <v>3</v>
      </c>
      <c r="F8" s="11">
        <v>2</v>
      </c>
      <c r="G8" s="11">
        <v>0</v>
      </c>
      <c r="H8" s="11" t="s">
        <v>16</v>
      </c>
      <c r="I8" s="11">
        <v>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2"/>
    </row>
    <row r="9" spans="1:30" ht="15" x14ac:dyDescent="0.2">
      <c r="A9" s="9" t="s">
        <v>17</v>
      </c>
      <c r="B9" s="6">
        <v>60</v>
      </c>
      <c r="C9" s="6">
        <v>30</v>
      </c>
      <c r="D9" s="6">
        <v>30</v>
      </c>
      <c r="E9" s="10">
        <v>4</v>
      </c>
      <c r="F9" s="12">
        <v>2</v>
      </c>
      <c r="G9" s="12">
        <v>2</v>
      </c>
      <c r="H9" s="12" t="s">
        <v>18</v>
      </c>
      <c r="I9" s="12">
        <v>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2"/>
    </row>
    <row r="10" spans="1:30" ht="15" x14ac:dyDescent="0.2">
      <c r="A10" s="9" t="s">
        <v>19</v>
      </c>
      <c r="B10" s="6">
        <v>45</v>
      </c>
      <c r="C10" s="6">
        <v>15</v>
      </c>
      <c r="D10" s="6">
        <v>30</v>
      </c>
      <c r="E10" s="10">
        <v>3</v>
      </c>
      <c r="F10" s="12">
        <v>1</v>
      </c>
      <c r="G10" s="12">
        <v>2</v>
      </c>
      <c r="H10" s="12" t="s">
        <v>18</v>
      </c>
      <c r="I10" s="12">
        <v>3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2"/>
    </row>
    <row r="11" spans="1:30" ht="15" x14ac:dyDescent="0.2">
      <c r="A11" s="9" t="s">
        <v>20</v>
      </c>
      <c r="B11" s="6">
        <v>45</v>
      </c>
      <c r="C11" s="6">
        <v>15</v>
      </c>
      <c r="D11" s="6">
        <v>30</v>
      </c>
      <c r="E11" s="10">
        <v>3</v>
      </c>
      <c r="F11" s="12">
        <v>1</v>
      </c>
      <c r="G11" s="12">
        <v>2</v>
      </c>
      <c r="H11" s="12" t="s">
        <v>18</v>
      </c>
      <c r="I11" s="12">
        <v>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2"/>
    </row>
    <row r="12" spans="1:30" ht="15" x14ac:dyDescent="0.2">
      <c r="A12" s="9" t="s">
        <v>21</v>
      </c>
      <c r="B12" s="6">
        <v>30</v>
      </c>
      <c r="C12" s="6">
        <v>15</v>
      </c>
      <c r="D12" s="6">
        <v>15</v>
      </c>
      <c r="E12" s="10">
        <v>3</v>
      </c>
      <c r="F12" s="13"/>
      <c r="G12" s="13"/>
      <c r="H12" s="13"/>
      <c r="I12" s="13"/>
      <c r="J12" s="12">
        <v>1</v>
      </c>
      <c r="K12" s="12">
        <v>1</v>
      </c>
      <c r="L12" s="12" t="s">
        <v>18</v>
      </c>
      <c r="M12" s="12">
        <v>3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2"/>
    </row>
    <row r="13" spans="1:30" ht="15" x14ac:dyDescent="0.2">
      <c r="A13" s="9" t="s">
        <v>22</v>
      </c>
      <c r="B13" s="6">
        <v>45</v>
      </c>
      <c r="C13" s="6">
        <v>15</v>
      </c>
      <c r="D13" s="6">
        <v>30</v>
      </c>
      <c r="E13" s="10">
        <v>3</v>
      </c>
      <c r="F13" s="13"/>
      <c r="G13" s="13"/>
      <c r="H13" s="13"/>
      <c r="I13" s="13"/>
      <c r="J13" s="12">
        <v>1</v>
      </c>
      <c r="K13" s="12">
        <v>2</v>
      </c>
      <c r="L13" s="12" t="s">
        <v>18</v>
      </c>
      <c r="M13" s="12">
        <v>3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2"/>
    </row>
    <row r="14" spans="1:30" ht="15" x14ac:dyDescent="0.25">
      <c r="A14" s="9" t="s">
        <v>23</v>
      </c>
      <c r="B14" s="6">
        <v>45</v>
      </c>
      <c r="C14" s="6">
        <v>15</v>
      </c>
      <c r="D14" s="6">
        <v>30</v>
      </c>
      <c r="E14" s="10">
        <v>3</v>
      </c>
      <c r="F14" s="13"/>
      <c r="G14" s="13"/>
      <c r="H14" s="13"/>
      <c r="I14" s="13"/>
      <c r="J14" s="6">
        <v>1</v>
      </c>
      <c r="K14" s="6">
        <v>2</v>
      </c>
      <c r="L14" s="6" t="s">
        <v>18</v>
      </c>
      <c r="M14" s="6">
        <v>3</v>
      </c>
      <c r="N14" s="14"/>
      <c r="O14" s="14"/>
      <c r="P14" s="14"/>
      <c r="Q14" s="14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2"/>
    </row>
    <row r="15" spans="1:30" ht="15" x14ac:dyDescent="0.2">
      <c r="A15" s="9" t="s">
        <v>24</v>
      </c>
      <c r="B15" s="6">
        <v>30</v>
      </c>
      <c r="C15" s="6">
        <v>30</v>
      </c>
      <c r="D15" s="6">
        <v>0</v>
      </c>
      <c r="E15" s="10">
        <v>3</v>
      </c>
      <c r="F15" s="6"/>
      <c r="G15" s="6"/>
      <c r="H15" s="6"/>
      <c r="I15" s="6"/>
      <c r="J15" s="6"/>
      <c r="K15" s="6"/>
      <c r="L15" s="6"/>
      <c r="M15" s="6"/>
      <c r="N15" s="12">
        <v>2</v>
      </c>
      <c r="O15" s="12">
        <v>0</v>
      </c>
      <c r="P15" s="12" t="s">
        <v>16</v>
      </c>
      <c r="Q15" s="12">
        <v>3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2"/>
    </row>
    <row r="16" spans="1:30" ht="24" x14ac:dyDescent="0.2">
      <c r="A16" s="9" t="s">
        <v>25</v>
      </c>
      <c r="B16" s="6">
        <v>45</v>
      </c>
      <c r="C16" s="6">
        <v>30</v>
      </c>
      <c r="D16" s="6">
        <v>15</v>
      </c>
      <c r="E16" s="10">
        <v>4</v>
      </c>
      <c r="F16" s="6"/>
      <c r="G16" s="6"/>
      <c r="H16" s="6"/>
      <c r="I16" s="6"/>
      <c r="J16" s="6"/>
      <c r="K16" s="6"/>
      <c r="L16" s="6"/>
      <c r="M16" s="6"/>
      <c r="N16" s="12">
        <v>2</v>
      </c>
      <c r="O16" s="12">
        <v>1</v>
      </c>
      <c r="P16" s="12" t="s">
        <v>16</v>
      </c>
      <c r="Q16" s="12">
        <v>4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2"/>
    </row>
    <row r="17" spans="1:30" ht="15" x14ac:dyDescent="0.2">
      <c r="A17" s="9" t="s">
        <v>26</v>
      </c>
      <c r="B17" s="6">
        <v>45</v>
      </c>
      <c r="C17" s="6">
        <v>15</v>
      </c>
      <c r="D17" s="6">
        <v>30</v>
      </c>
      <c r="E17" s="10">
        <v>3</v>
      </c>
      <c r="F17" s="6"/>
      <c r="G17" s="6"/>
      <c r="H17" s="6"/>
      <c r="I17" s="6"/>
      <c r="J17" s="6"/>
      <c r="K17" s="6"/>
      <c r="L17" s="6"/>
      <c r="M17" s="6"/>
      <c r="N17" s="12">
        <v>1</v>
      </c>
      <c r="O17" s="12">
        <v>2</v>
      </c>
      <c r="P17" s="12" t="s">
        <v>18</v>
      </c>
      <c r="Q17" s="12">
        <v>3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2"/>
    </row>
    <row r="18" spans="1:30" ht="24" x14ac:dyDescent="0.2">
      <c r="A18" s="9" t="s">
        <v>27</v>
      </c>
      <c r="B18" s="6">
        <v>45</v>
      </c>
      <c r="C18" s="6">
        <v>30</v>
      </c>
      <c r="D18" s="6">
        <v>15</v>
      </c>
      <c r="E18" s="10">
        <v>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2">
        <v>2</v>
      </c>
      <c r="S18" s="12">
        <v>1</v>
      </c>
      <c r="T18" s="12" t="s">
        <v>16</v>
      </c>
      <c r="U18" s="12">
        <v>4</v>
      </c>
      <c r="V18" s="6"/>
      <c r="W18" s="6"/>
      <c r="X18" s="6"/>
      <c r="Y18" s="6"/>
      <c r="Z18" s="6"/>
      <c r="AA18" s="6"/>
      <c r="AB18" s="6"/>
      <c r="AC18" s="6"/>
      <c r="AD18" s="2"/>
    </row>
    <row r="19" spans="1:30" ht="15" x14ac:dyDescent="0.2">
      <c r="A19" s="9" t="s">
        <v>28</v>
      </c>
      <c r="B19" s="6">
        <v>30</v>
      </c>
      <c r="C19" s="6">
        <v>0</v>
      </c>
      <c r="D19" s="6">
        <v>30</v>
      </c>
      <c r="E19" s="10">
        <v>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2">
        <v>0</v>
      </c>
      <c r="S19" s="12">
        <v>2</v>
      </c>
      <c r="T19" s="12" t="s">
        <v>18</v>
      </c>
      <c r="U19" s="12">
        <v>3</v>
      </c>
      <c r="V19" s="6"/>
      <c r="W19" s="6"/>
      <c r="X19" s="6"/>
      <c r="Y19" s="6"/>
      <c r="Z19" s="6"/>
      <c r="AA19" s="6"/>
      <c r="AB19" s="6"/>
      <c r="AC19" s="6"/>
      <c r="AD19" s="2"/>
    </row>
    <row r="20" spans="1:30" ht="15" x14ac:dyDescent="0.2">
      <c r="A20" s="9" t="s">
        <v>29</v>
      </c>
      <c r="B20" s="6">
        <v>45</v>
      </c>
      <c r="C20" s="6">
        <v>15</v>
      </c>
      <c r="D20" s="6">
        <v>30</v>
      </c>
      <c r="E20" s="10">
        <v>4</v>
      </c>
      <c r="F20" s="6"/>
      <c r="G20" s="6"/>
      <c r="H20" s="6"/>
      <c r="I20" s="6"/>
      <c r="J20" s="6"/>
      <c r="K20" s="6"/>
      <c r="L20" s="6"/>
      <c r="M20" s="6"/>
      <c r="N20" s="6">
        <v>1</v>
      </c>
      <c r="O20" s="6">
        <v>2</v>
      </c>
      <c r="P20" s="6" t="s">
        <v>18</v>
      </c>
      <c r="Q20" s="6">
        <v>4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2"/>
    </row>
    <row r="21" spans="1:30" ht="15" x14ac:dyDescent="0.2">
      <c r="A21" s="9" t="s">
        <v>30</v>
      </c>
      <c r="B21" s="6">
        <v>30</v>
      </c>
      <c r="C21" s="6">
        <v>30</v>
      </c>
      <c r="D21" s="6">
        <v>0</v>
      </c>
      <c r="E21" s="10">
        <v>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2">
        <v>2</v>
      </c>
      <c r="AA21" s="12">
        <v>0</v>
      </c>
      <c r="AB21" s="12" t="s">
        <v>16</v>
      </c>
      <c r="AC21" s="12">
        <v>3</v>
      </c>
      <c r="AD21" s="2"/>
    </row>
    <row r="22" spans="1:30" ht="15" x14ac:dyDescent="0.2">
      <c r="A22" s="9" t="s">
        <v>31</v>
      </c>
      <c r="B22" s="6">
        <v>30</v>
      </c>
      <c r="C22" s="6">
        <v>0</v>
      </c>
      <c r="D22" s="6">
        <v>30</v>
      </c>
      <c r="E22" s="10">
        <v>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0</v>
      </c>
      <c r="S22" s="6">
        <v>2</v>
      </c>
      <c r="T22" s="6" t="s">
        <v>18</v>
      </c>
      <c r="U22" s="6">
        <v>3</v>
      </c>
      <c r="V22" s="6"/>
      <c r="W22" s="6"/>
      <c r="X22" s="6"/>
      <c r="Y22" s="6"/>
      <c r="Z22" s="11"/>
      <c r="AA22" s="11"/>
      <c r="AB22" s="11"/>
      <c r="AC22" s="11"/>
      <c r="AD22" s="2"/>
    </row>
    <row r="23" spans="1:30" ht="15" x14ac:dyDescent="0.2">
      <c r="A23" s="9" t="s">
        <v>32</v>
      </c>
      <c r="B23" s="6">
        <v>150</v>
      </c>
      <c r="C23" s="6">
        <v>0</v>
      </c>
      <c r="D23" s="6">
        <v>150</v>
      </c>
      <c r="E23" s="10">
        <v>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>
        <v>0</v>
      </c>
      <c r="W23" s="6">
        <v>10</v>
      </c>
      <c r="X23" s="6" t="s">
        <v>18</v>
      </c>
      <c r="Y23" s="6">
        <v>3</v>
      </c>
      <c r="Z23" s="6"/>
      <c r="AA23" s="6"/>
      <c r="AB23" s="6"/>
      <c r="AC23" s="6"/>
      <c r="AD23" s="2"/>
    </row>
    <row r="24" spans="1:30" ht="15" x14ac:dyDescent="0.2">
      <c r="A24" s="9" t="s">
        <v>33</v>
      </c>
      <c r="B24" s="6">
        <v>210</v>
      </c>
      <c r="C24" s="6">
        <v>0</v>
      </c>
      <c r="D24" s="6">
        <v>210</v>
      </c>
      <c r="E24" s="10">
        <v>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>
        <v>0</v>
      </c>
      <c r="AA24" s="6">
        <v>14</v>
      </c>
      <c r="AB24" s="6" t="s">
        <v>18</v>
      </c>
      <c r="AC24" s="6">
        <v>6</v>
      </c>
      <c r="AD24" s="2"/>
    </row>
    <row r="25" spans="1:30" ht="15" x14ac:dyDescent="0.2">
      <c r="A25" s="7" t="s">
        <v>34</v>
      </c>
      <c r="B25" s="7"/>
      <c r="C25" s="7"/>
      <c r="D25" s="7"/>
      <c r="E25" s="8">
        <f>SUM(E26:E32)</f>
        <v>22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2"/>
    </row>
    <row r="26" spans="1:30" ht="15" x14ac:dyDescent="0.2">
      <c r="A26" s="9" t="s">
        <v>35</v>
      </c>
      <c r="B26" s="6">
        <v>30</v>
      </c>
      <c r="C26" s="6">
        <v>30</v>
      </c>
      <c r="D26" s="6">
        <v>0</v>
      </c>
      <c r="E26" s="10">
        <v>3</v>
      </c>
      <c r="F26" s="6"/>
      <c r="G26" s="6"/>
      <c r="H26" s="6"/>
      <c r="I26" s="6"/>
      <c r="J26" s="6"/>
      <c r="K26" s="6"/>
      <c r="L26" s="6"/>
      <c r="M26" s="6"/>
      <c r="N26" s="12">
        <v>2</v>
      </c>
      <c r="O26" s="12">
        <v>0</v>
      </c>
      <c r="P26" s="12" t="s">
        <v>18</v>
      </c>
      <c r="Q26" s="12">
        <v>3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2"/>
    </row>
    <row r="27" spans="1:30" ht="15" x14ac:dyDescent="0.2">
      <c r="A27" s="9" t="s">
        <v>36</v>
      </c>
      <c r="B27" s="6">
        <v>30</v>
      </c>
      <c r="C27" s="6">
        <v>0</v>
      </c>
      <c r="D27" s="6">
        <v>30</v>
      </c>
      <c r="E27" s="10">
        <v>4</v>
      </c>
      <c r="F27" s="6"/>
      <c r="G27" s="6"/>
      <c r="H27" s="6"/>
      <c r="I27" s="6"/>
      <c r="J27" s="6"/>
      <c r="K27" s="6"/>
      <c r="L27" s="6"/>
      <c r="M27" s="6"/>
      <c r="N27" s="6">
        <v>0</v>
      </c>
      <c r="O27" s="6">
        <v>2</v>
      </c>
      <c r="P27" s="6" t="s">
        <v>18</v>
      </c>
      <c r="Q27" s="6">
        <v>4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2"/>
    </row>
    <row r="28" spans="1:30" ht="15" x14ac:dyDescent="0.2">
      <c r="A28" s="9" t="s">
        <v>37</v>
      </c>
      <c r="B28" s="6">
        <v>30</v>
      </c>
      <c r="C28" s="6">
        <v>0</v>
      </c>
      <c r="D28" s="6">
        <v>30</v>
      </c>
      <c r="E28" s="10">
        <v>3</v>
      </c>
      <c r="F28" s="6"/>
      <c r="G28" s="6"/>
      <c r="H28" s="6"/>
      <c r="I28" s="6"/>
      <c r="J28" s="6"/>
      <c r="K28" s="6"/>
      <c r="L28" s="6"/>
      <c r="M28" s="6"/>
      <c r="N28" s="12"/>
      <c r="O28" s="12"/>
      <c r="P28" s="12"/>
      <c r="Q28" s="12"/>
      <c r="R28" s="6"/>
      <c r="S28" s="6"/>
      <c r="T28" s="6"/>
      <c r="U28" s="6"/>
      <c r="V28" s="6"/>
      <c r="W28" s="6"/>
      <c r="X28" s="6"/>
      <c r="Y28" s="6"/>
      <c r="Z28" s="6">
        <v>0</v>
      </c>
      <c r="AA28" s="6">
        <v>2</v>
      </c>
      <c r="AB28" s="6" t="s">
        <v>18</v>
      </c>
      <c r="AC28" s="6">
        <v>3</v>
      </c>
      <c r="AD28" s="2"/>
    </row>
    <row r="29" spans="1:30" ht="15" x14ac:dyDescent="0.2">
      <c r="A29" s="9" t="s">
        <v>38</v>
      </c>
      <c r="B29" s="6">
        <v>30</v>
      </c>
      <c r="C29" s="6">
        <v>0</v>
      </c>
      <c r="D29" s="6">
        <v>30</v>
      </c>
      <c r="E29" s="10">
        <v>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12">
        <v>0</v>
      </c>
      <c r="S29" s="12">
        <v>2</v>
      </c>
      <c r="T29" s="12" t="s">
        <v>18</v>
      </c>
      <c r="U29" s="12">
        <v>3</v>
      </c>
      <c r="V29" s="6"/>
      <c r="W29" s="6"/>
      <c r="X29" s="6"/>
      <c r="Y29" s="6"/>
      <c r="Z29" s="6"/>
      <c r="AA29" s="6"/>
      <c r="AB29" s="6"/>
      <c r="AC29" s="6"/>
      <c r="AD29" s="2"/>
    </row>
    <row r="30" spans="1:30" ht="15" x14ac:dyDescent="0.2">
      <c r="A30" s="9" t="s">
        <v>39</v>
      </c>
      <c r="B30" s="6">
        <v>30</v>
      </c>
      <c r="C30" s="6">
        <v>0</v>
      </c>
      <c r="D30" s="6">
        <v>30</v>
      </c>
      <c r="E30" s="10">
        <v>3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12">
        <v>0</v>
      </c>
      <c r="S30" s="12">
        <v>2</v>
      </c>
      <c r="T30" s="12" t="s">
        <v>18</v>
      </c>
      <c r="U30" s="12">
        <v>3</v>
      </c>
      <c r="V30" s="6"/>
      <c r="W30" s="6"/>
      <c r="X30" s="6"/>
      <c r="Y30" s="6"/>
      <c r="Z30" s="6"/>
      <c r="AA30" s="6"/>
      <c r="AB30" s="6"/>
      <c r="AC30" s="6"/>
      <c r="AD30" s="2"/>
    </row>
    <row r="31" spans="1:30" ht="15" x14ac:dyDescent="0.2">
      <c r="A31" s="9" t="s">
        <v>40</v>
      </c>
      <c r="B31" s="6">
        <v>30</v>
      </c>
      <c r="C31" s="6">
        <v>15</v>
      </c>
      <c r="D31" s="6">
        <v>15</v>
      </c>
      <c r="E31" s="10">
        <v>3</v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>
        <v>1</v>
      </c>
      <c r="AA31" s="6">
        <v>1</v>
      </c>
      <c r="AB31" s="6" t="s">
        <v>18</v>
      </c>
      <c r="AC31" s="6">
        <v>3</v>
      </c>
      <c r="AD31" s="2"/>
    </row>
    <row r="32" spans="1:30" ht="15" x14ac:dyDescent="0.2">
      <c r="A32" s="9" t="s">
        <v>41</v>
      </c>
      <c r="B32" s="6">
        <v>30</v>
      </c>
      <c r="C32" s="6">
        <v>0</v>
      </c>
      <c r="D32" s="6">
        <v>30</v>
      </c>
      <c r="E32" s="10">
        <v>3</v>
      </c>
      <c r="F32" s="12">
        <v>0</v>
      </c>
      <c r="G32" s="12">
        <v>2</v>
      </c>
      <c r="H32" s="12" t="s">
        <v>18</v>
      </c>
      <c r="I32" s="12">
        <v>3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2"/>
    </row>
    <row r="33" spans="1:30" ht="15" x14ac:dyDescent="0.2">
      <c r="A33" s="7" t="s">
        <v>42</v>
      </c>
      <c r="B33" s="7"/>
      <c r="C33" s="7"/>
      <c r="D33" s="7"/>
      <c r="E33" s="8">
        <f>SUM(E34:E41)</f>
        <v>28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2"/>
    </row>
    <row r="34" spans="1:30" ht="15" x14ac:dyDescent="0.2">
      <c r="A34" s="9" t="s">
        <v>43</v>
      </c>
      <c r="B34" s="6">
        <v>30</v>
      </c>
      <c r="C34" s="6">
        <v>30</v>
      </c>
      <c r="D34" s="6">
        <v>0</v>
      </c>
      <c r="E34" s="10">
        <v>3</v>
      </c>
      <c r="F34" s="12">
        <v>2</v>
      </c>
      <c r="G34" s="12">
        <v>0</v>
      </c>
      <c r="H34" s="12" t="s">
        <v>16</v>
      </c>
      <c r="I34" s="12">
        <v>3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2"/>
    </row>
    <row r="35" spans="1:30" ht="15" x14ac:dyDescent="0.2">
      <c r="A35" s="9" t="s">
        <v>44</v>
      </c>
      <c r="B35" s="6">
        <v>30</v>
      </c>
      <c r="C35" s="6">
        <v>30</v>
      </c>
      <c r="D35" s="6">
        <v>0</v>
      </c>
      <c r="E35" s="10">
        <v>3</v>
      </c>
      <c r="F35" s="6"/>
      <c r="G35" s="6"/>
      <c r="H35" s="6"/>
      <c r="I35" s="6"/>
      <c r="J35" s="12">
        <v>2</v>
      </c>
      <c r="K35" s="12">
        <v>0</v>
      </c>
      <c r="L35" s="12" t="s">
        <v>16</v>
      </c>
      <c r="M35" s="12">
        <v>3</v>
      </c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2"/>
    </row>
    <row r="36" spans="1:30" ht="15" x14ac:dyDescent="0.2">
      <c r="A36" s="9" t="s">
        <v>45</v>
      </c>
      <c r="B36" s="6">
        <v>60</v>
      </c>
      <c r="C36" s="6">
        <v>30</v>
      </c>
      <c r="D36" s="6">
        <v>30</v>
      </c>
      <c r="E36" s="10">
        <v>4</v>
      </c>
      <c r="F36" s="6"/>
      <c r="G36" s="6"/>
      <c r="H36" s="6"/>
      <c r="I36" s="6"/>
      <c r="J36" s="6"/>
      <c r="K36" s="6"/>
      <c r="L36" s="6"/>
      <c r="M36" s="6"/>
      <c r="N36" s="12">
        <v>2</v>
      </c>
      <c r="O36" s="12">
        <v>2</v>
      </c>
      <c r="P36" s="12" t="s">
        <v>16</v>
      </c>
      <c r="Q36" s="12">
        <v>4</v>
      </c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2"/>
    </row>
    <row r="37" spans="1:30" ht="15" x14ac:dyDescent="0.2">
      <c r="A37" s="9" t="s">
        <v>46</v>
      </c>
      <c r="B37" s="6">
        <v>45</v>
      </c>
      <c r="C37" s="6">
        <v>30</v>
      </c>
      <c r="D37" s="6">
        <v>15</v>
      </c>
      <c r="E37" s="10">
        <v>3</v>
      </c>
      <c r="F37" s="6"/>
      <c r="G37" s="6"/>
      <c r="H37" s="6"/>
      <c r="I37" s="6"/>
      <c r="J37" s="6"/>
      <c r="K37" s="6"/>
      <c r="L37" s="6"/>
      <c r="M37" s="6"/>
      <c r="N37" s="6">
        <v>2</v>
      </c>
      <c r="O37" s="6">
        <v>1</v>
      </c>
      <c r="P37" s="6" t="s">
        <v>18</v>
      </c>
      <c r="Q37" s="6">
        <v>3</v>
      </c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2"/>
    </row>
    <row r="38" spans="1:30" ht="15" x14ac:dyDescent="0.2">
      <c r="A38" s="9" t="s">
        <v>47</v>
      </c>
      <c r="B38" s="6">
        <v>60</v>
      </c>
      <c r="C38" s="6">
        <v>30</v>
      </c>
      <c r="D38" s="6">
        <v>30</v>
      </c>
      <c r="E38" s="10">
        <v>4</v>
      </c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12">
        <v>2</v>
      </c>
      <c r="S38" s="12">
        <v>2</v>
      </c>
      <c r="T38" s="12" t="s">
        <v>16</v>
      </c>
      <c r="U38" s="12">
        <v>4</v>
      </c>
      <c r="V38" s="6"/>
      <c r="W38" s="6"/>
      <c r="X38" s="6"/>
      <c r="Y38" s="6"/>
      <c r="Z38" s="6"/>
      <c r="AA38" s="6"/>
      <c r="AB38" s="6"/>
      <c r="AC38" s="6"/>
      <c r="AD38" s="2"/>
    </row>
    <row r="39" spans="1:30" ht="15" x14ac:dyDescent="0.2">
      <c r="A39" s="9" t="s">
        <v>48</v>
      </c>
      <c r="B39" s="6">
        <v>60</v>
      </c>
      <c r="C39" s="6">
        <v>30</v>
      </c>
      <c r="D39" s="6">
        <v>30</v>
      </c>
      <c r="E39" s="10">
        <v>4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2">
        <v>2</v>
      </c>
      <c r="S39" s="12">
        <v>2</v>
      </c>
      <c r="T39" s="12" t="s">
        <v>16</v>
      </c>
      <c r="U39" s="12">
        <v>4</v>
      </c>
      <c r="V39" s="6"/>
      <c r="W39" s="6"/>
      <c r="X39" s="6"/>
      <c r="Y39" s="6"/>
      <c r="Z39" s="6"/>
      <c r="AA39" s="6"/>
      <c r="AB39" s="6"/>
      <c r="AC39" s="6"/>
      <c r="AD39" s="2"/>
    </row>
    <row r="40" spans="1:30" ht="15" x14ac:dyDescent="0.2">
      <c r="A40" s="9" t="s">
        <v>49</v>
      </c>
      <c r="B40" s="6">
        <v>45</v>
      </c>
      <c r="C40" s="6">
        <v>15</v>
      </c>
      <c r="D40" s="6">
        <v>30</v>
      </c>
      <c r="E40" s="10">
        <v>4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>
        <v>1</v>
      </c>
      <c r="W40" s="6">
        <v>2</v>
      </c>
      <c r="X40" s="6" t="s">
        <v>16</v>
      </c>
      <c r="Y40" s="6">
        <v>4</v>
      </c>
      <c r="Z40" s="6"/>
      <c r="AA40" s="6"/>
      <c r="AB40" s="6"/>
      <c r="AC40" s="6"/>
      <c r="AD40" s="2"/>
    </row>
    <row r="41" spans="1:30" ht="15" x14ac:dyDescent="0.2">
      <c r="A41" s="15" t="s">
        <v>50</v>
      </c>
      <c r="B41" s="6">
        <v>30</v>
      </c>
      <c r="C41" s="6">
        <v>0</v>
      </c>
      <c r="D41" s="6">
        <v>30</v>
      </c>
      <c r="E41" s="10">
        <v>3</v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>
        <v>0</v>
      </c>
      <c r="AA41" s="6">
        <v>2</v>
      </c>
      <c r="AB41" s="6" t="s">
        <v>18</v>
      </c>
      <c r="AC41" s="6">
        <v>3</v>
      </c>
      <c r="AD41" s="2"/>
    </row>
    <row r="42" spans="1:30" ht="15" x14ac:dyDescent="0.2">
      <c r="A42" s="7" t="s">
        <v>51</v>
      </c>
      <c r="B42" s="7"/>
      <c r="C42" s="7"/>
      <c r="D42" s="7"/>
      <c r="E42" s="10">
        <f>SUM(E43:E45)</f>
        <v>9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2"/>
    </row>
    <row r="43" spans="1:30" ht="15" x14ac:dyDescent="0.2">
      <c r="A43" s="9" t="s">
        <v>52</v>
      </c>
      <c r="B43" s="6">
        <v>30</v>
      </c>
      <c r="C43" s="6">
        <v>30</v>
      </c>
      <c r="D43" s="6">
        <v>0</v>
      </c>
      <c r="E43" s="10">
        <v>3</v>
      </c>
      <c r="F43" s="12">
        <v>2</v>
      </c>
      <c r="G43" s="12">
        <v>0</v>
      </c>
      <c r="H43" s="12" t="s">
        <v>16</v>
      </c>
      <c r="I43" s="12">
        <v>3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2"/>
    </row>
    <row r="44" spans="1:30" ht="15" x14ac:dyDescent="0.2">
      <c r="A44" s="9" t="s">
        <v>53</v>
      </c>
      <c r="B44" s="6">
        <v>30</v>
      </c>
      <c r="C44" s="6">
        <v>0</v>
      </c>
      <c r="D44" s="6">
        <v>30</v>
      </c>
      <c r="E44" s="10">
        <v>3</v>
      </c>
      <c r="F44" s="6"/>
      <c r="G44" s="6"/>
      <c r="H44" s="6"/>
      <c r="I44" s="6"/>
      <c r="J44" s="12">
        <v>0</v>
      </c>
      <c r="K44" s="12">
        <v>2</v>
      </c>
      <c r="L44" s="12" t="s">
        <v>18</v>
      </c>
      <c r="M44" s="12">
        <v>3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2"/>
    </row>
    <row r="45" spans="1:30" ht="15" x14ac:dyDescent="0.2">
      <c r="A45" s="16" t="s">
        <v>54</v>
      </c>
      <c r="B45" s="6">
        <v>30</v>
      </c>
      <c r="C45" s="6">
        <v>30</v>
      </c>
      <c r="D45" s="6">
        <v>0</v>
      </c>
      <c r="E45" s="10">
        <v>3</v>
      </c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>
        <v>2</v>
      </c>
      <c r="W45" s="6">
        <v>0</v>
      </c>
      <c r="X45" s="6" t="s">
        <v>16</v>
      </c>
      <c r="Y45" s="6">
        <v>3</v>
      </c>
      <c r="Z45" s="6"/>
      <c r="AA45" s="6"/>
      <c r="AB45" s="6"/>
      <c r="AC45" s="6"/>
      <c r="AD45" s="2"/>
    </row>
    <row r="46" spans="1:30" ht="15" x14ac:dyDescent="0.2">
      <c r="A46" s="7" t="s">
        <v>55</v>
      </c>
      <c r="B46" s="7"/>
      <c r="C46" s="7"/>
      <c r="D46" s="7"/>
      <c r="E46" s="10">
        <f>SUM(E47:E55)</f>
        <v>27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2"/>
    </row>
    <row r="47" spans="1:30" ht="15" x14ac:dyDescent="0.2">
      <c r="A47" s="9" t="s">
        <v>56</v>
      </c>
      <c r="B47" s="6">
        <v>30</v>
      </c>
      <c r="C47" s="6">
        <v>30</v>
      </c>
      <c r="D47" s="6">
        <v>0</v>
      </c>
      <c r="E47" s="10">
        <v>3</v>
      </c>
      <c r="F47" s="12">
        <v>2</v>
      </c>
      <c r="G47" s="12">
        <v>0</v>
      </c>
      <c r="H47" s="12" t="s">
        <v>16</v>
      </c>
      <c r="I47" s="12">
        <v>3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2"/>
    </row>
    <row r="48" spans="1:30" ht="15" x14ac:dyDescent="0.2">
      <c r="A48" s="9" t="s">
        <v>57</v>
      </c>
      <c r="B48" s="6">
        <v>30</v>
      </c>
      <c r="C48" s="6">
        <v>15</v>
      </c>
      <c r="D48" s="6">
        <v>15</v>
      </c>
      <c r="E48" s="10">
        <v>3</v>
      </c>
      <c r="F48" s="6"/>
      <c r="G48" s="6"/>
      <c r="H48" s="6"/>
      <c r="I48" s="6"/>
      <c r="J48" s="12">
        <v>1</v>
      </c>
      <c r="K48" s="12">
        <v>1</v>
      </c>
      <c r="L48" s="12" t="s">
        <v>18</v>
      </c>
      <c r="M48" s="12">
        <v>3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2"/>
    </row>
    <row r="49" spans="1:30" ht="15" x14ac:dyDescent="0.2">
      <c r="A49" s="9" t="s">
        <v>58</v>
      </c>
      <c r="B49" s="6">
        <v>30</v>
      </c>
      <c r="C49" s="6">
        <v>30</v>
      </c>
      <c r="D49" s="6">
        <v>0</v>
      </c>
      <c r="E49" s="10">
        <v>3</v>
      </c>
      <c r="F49" s="6"/>
      <c r="G49" s="6"/>
      <c r="H49" s="6"/>
      <c r="I49" s="6"/>
      <c r="J49" s="12">
        <v>2</v>
      </c>
      <c r="K49" s="12">
        <v>0</v>
      </c>
      <c r="L49" s="12" t="s">
        <v>16</v>
      </c>
      <c r="M49" s="12">
        <v>3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2"/>
    </row>
    <row r="50" spans="1:30" ht="15" x14ac:dyDescent="0.25">
      <c r="A50" s="9" t="s">
        <v>59</v>
      </c>
      <c r="B50" s="6">
        <v>30</v>
      </c>
      <c r="C50" s="6">
        <v>30</v>
      </c>
      <c r="D50" s="6">
        <v>0</v>
      </c>
      <c r="E50" s="10">
        <v>3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14"/>
      <c r="T50" s="6"/>
      <c r="U50" s="6"/>
      <c r="V50" s="6">
        <v>2</v>
      </c>
      <c r="W50" s="6">
        <v>0</v>
      </c>
      <c r="X50" s="6" t="s">
        <v>16</v>
      </c>
      <c r="Y50" s="6">
        <v>3</v>
      </c>
      <c r="Z50" s="6"/>
      <c r="AA50" s="6"/>
      <c r="AB50" s="6"/>
      <c r="AC50" s="6"/>
      <c r="AD50" s="2"/>
    </row>
    <row r="51" spans="1:30" ht="15" x14ac:dyDescent="0.2">
      <c r="A51" s="9" t="s">
        <v>60</v>
      </c>
      <c r="B51" s="6">
        <v>30</v>
      </c>
      <c r="C51" s="6">
        <v>30</v>
      </c>
      <c r="D51" s="6">
        <v>0</v>
      </c>
      <c r="E51" s="10">
        <v>3</v>
      </c>
      <c r="F51" s="6"/>
      <c r="G51" s="6"/>
      <c r="H51" s="6"/>
      <c r="I51" s="6"/>
      <c r="J51" s="6"/>
      <c r="K51" s="6"/>
      <c r="L51" s="6"/>
      <c r="M51" s="6"/>
      <c r="N51" s="6">
        <v>2</v>
      </c>
      <c r="O51" s="6">
        <v>0</v>
      </c>
      <c r="P51" s="6" t="s">
        <v>16</v>
      </c>
      <c r="Q51" s="6">
        <v>3</v>
      </c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2"/>
    </row>
    <row r="52" spans="1:30" ht="15" x14ac:dyDescent="0.2">
      <c r="A52" s="9" t="s">
        <v>61</v>
      </c>
      <c r="B52" s="6">
        <v>30</v>
      </c>
      <c r="C52" s="6">
        <v>30</v>
      </c>
      <c r="D52" s="6">
        <v>0</v>
      </c>
      <c r="E52" s="10">
        <v>3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>
        <v>2</v>
      </c>
      <c r="AA52" s="6">
        <v>0</v>
      </c>
      <c r="AB52" s="6" t="s">
        <v>16</v>
      </c>
      <c r="AC52" s="6">
        <v>3</v>
      </c>
      <c r="AD52" s="2"/>
    </row>
    <row r="53" spans="1:30" ht="15" x14ac:dyDescent="0.2">
      <c r="A53" s="9" t="s">
        <v>62</v>
      </c>
      <c r="B53" s="6">
        <v>30</v>
      </c>
      <c r="C53" s="6">
        <v>30</v>
      </c>
      <c r="D53" s="6">
        <v>0</v>
      </c>
      <c r="E53" s="10">
        <v>3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>
        <v>2</v>
      </c>
      <c r="S53" s="6">
        <v>0</v>
      </c>
      <c r="T53" s="6" t="s">
        <v>16</v>
      </c>
      <c r="U53" s="6">
        <v>3</v>
      </c>
      <c r="V53" s="6"/>
      <c r="W53" s="6"/>
      <c r="X53" s="6"/>
      <c r="Y53" s="6"/>
      <c r="Z53" s="6"/>
      <c r="AA53" s="6"/>
      <c r="AB53" s="6"/>
      <c r="AC53" s="6"/>
      <c r="AD53" s="2"/>
    </row>
    <row r="54" spans="1:30" ht="15" x14ac:dyDescent="0.2">
      <c r="A54" s="9" t="s">
        <v>63</v>
      </c>
      <c r="B54" s="6">
        <v>30</v>
      </c>
      <c r="C54" s="6">
        <v>0</v>
      </c>
      <c r="D54" s="6">
        <v>30</v>
      </c>
      <c r="E54" s="10">
        <v>3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>
        <v>0</v>
      </c>
      <c r="W54" s="6">
        <v>2</v>
      </c>
      <c r="X54" s="6" t="s">
        <v>18</v>
      </c>
      <c r="Y54" s="6">
        <v>3</v>
      </c>
      <c r="Z54" s="6"/>
      <c r="AA54" s="6"/>
      <c r="AB54" s="6"/>
      <c r="AC54" s="6"/>
      <c r="AD54" s="2"/>
    </row>
    <row r="55" spans="1:30" ht="15" x14ac:dyDescent="0.2">
      <c r="A55" s="9" t="s">
        <v>64</v>
      </c>
      <c r="B55" s="6">
        <v>30</v>
      </c>
      <c r="C55" s="6">
        <v>30</v>
      </c>
      <c r="D55" s="6">
        <v>0</v>
      </c>
      <c r="E55" s="10">
        <v>3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>
        <v>2</v>
      </c>
      <c r="W55" s="6">
        <v>0</v>
      </c>
      <c r="X55" s="6" t="s">
        <v>18</v>
      </c>
      <c r="Y55" s="6">
        <v>3</v>
      </c>
      <c r="Z55" s="6"/>
      <c r="AA55" s="6"/>
      <c r="AB55" s="6"/>
      <c r="AC55" s="6"/>
      <c r="AD55" s="2"/>
    </row>
    <row r="56" spans="1:30" ht="15" x14ac:dyDescent="0.2">
      <c r="A56" s="7" t="s">
        <v>65</v>
      </c>
      <c r="B56" s="7"/>
      <c r="C56" s="7"/>
      <c r="D56" s="7"/>
      <c r="E56" s="8">
        <f>SUM(E57:E62)</f>
        <v>15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2"/>
    </row>
    <row r="57" spans="1:30" ht="15" x14ac:dyDescent="0.2">
      <c r="A57" s="9" t="s">
        <v>66</v>
      </c>
      <c r="B57" s="6">
        <v>60</v>
      </c>
      <c r="C57" s="6">
        <v>30</v>
      </c>
      <c r="D57" s="6">
        <v>30</v>
      </c>
      <c r="E57" s="10">
        <v>4</v>
      </c>
      <c r="F57" s="12">
        <v>2</v>
      </c>
      <c r="G57" s="12">
        <v>2</v>
      </c>
      <c r="H57" s="12" t="s">
        <v>18</v>
      </c>
      <c r="I57" s="12">
        <v>4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2"/>
    </row>
    <row r="58" spans="1:30" ht="15" x14ac:dyDescent="0.2">
      <c r="A58" s="9" t="s">
        <v>67</v>
      </c>
      <c r="B58" s="6">
        <v>60</v>
      </c>
      <c r="C58" s="6">
        <v>0</v>
      </c>
      <c r="D58" s="6">
        <v>60</v>
      </c>
      <c r="E58" s="10">
        <v>1</v>
      </c>
      <c r="F58" s="12">
        <v>0</v>
      </c>
      <c r="G58" s="12">
        <v>4</v>
      </c>
      <c r="H58" s="12" t="s">
        <v>11</v>
      </c>
      <c r="I58" s="12">
        <v>1</v>
      </c>
      <c r="J58" s="12"/>
      <c r="K58" s="12"/>
      <c r="L58" s="12"/>
      <c r="M58" s="12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2"/>
    </row>
    <row r="59" spans="1:30" ht="15" x14ac:dyDescent="0.2">
      <c r="A59" s="9" t="s">
        <v>68</v>
      </c>
      <c r="B59" s="6">
        <v>45</v>
      </c>
      <c r="C59" s="6">
        <v>30</v>
      </c>
      <c r="D59" s="6">
        <v>15</v>
      </c>
      <c r="E59" s="10">
        <v>3</v>
      </c>
      <c r="F59" s="12"/>
      <c r="G59" s="12"/>
      <c r="H59" s="17"/>
      <c r="I59" s="12"/>
      <c r="J59" s="12">
        <v>2</v>
      </c>
      <c r="K59" s="12">
        <v>1</v>
      </c>
      <c r="L59" s="12" t="s">
        <v>16</v>
      </c>
      <c r="M59" s="12">
        <v>3</v>
      </c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2"/>
    </row>
    <row r="60" spans="1:30" ht="15" x14ac:dyDescent="0.2">
      <c r="A60" s="9" t="s">
        <v>69</v>
      </c>
      <c r="B60" s="6">
        <v>30</v>
      </c>
      <c r="C60" s="6">
        <v>30</v>
      </c>
      <c r="D60" s="6">
        <v>0</v>
      </c>
      <c r="E60" s="10">
        <v>3</v>
      </c>
      <c r="F60" s="6"/>
      <c r="G60" s="6"/>
      <c r="H60" s="6"/>
      <c r="I60" s="6"/>
      <c r="J60" s="12">
        <v>2</v>
      </c>
      <c r="K60" s="12">
        <v>0</v>
      </c>
      <c r="L60" s="12" t="s">
        <v>16</v>
      </c>
      <c r="M60" s="12">
        <v>3</v>
      </c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2"/>
    </row>
    <row r="61" spans="1:30" ht="15" x14ac:dyDescent="0.2">
      <c r="A61" s="9" t="s">
        <v>70</v>
      </c>
      <c r="B61" s="6">
        <v>30</v>
      </c>
      <c r="C61" s="6">
        <v>0</v>
      </c>
      <c r="D61" s="6">
        <v>30</v>
      </c>
      <c r="E61" s="10">
        <v>3</v>
      </c>
      <c r="F61" s="6"/>
      <c r="G61" s="6"/>
      <c r="H61" s="6"/>
      <c r="I61" s="6"/>
      <c r="J61" s="12">
        <v>0</v>
      </c>
      <c r="K61" s="12">
        <v>2</v>
      </c>
      <c r="L61" s="12" t="s">
        <v>18</v>
      </c>
      <c r="M61" s="12">
        <v>3</v>
      </c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2"/>
    </row>
    <row r="62" spans="1:30" ht="15" x14ac:dyDescent="0.2">
      <c r="A62" s="9" t="s">
        <v>71</v>
      </c>
      <c r="B62" s="6">
        <v>60</v>
      </c>
      <c r="C62" s="6">
        <v>0</v>
      </c>
      <c r="D62" s="6">
        <v>60</v>
      </c>
      <c r="E62" s="10">
        <v>1</v>
      </c>
      <c r="F62" s="6"/>
      <c r="G62" s="6"/>
      <c r="H62" s="6"/>
      <c r="I62" s="6"/>
      <c r="J62" s="12">
        <v>0</v>
      </c>
      <c r="K62" s="12">
        <v>4</v>
      </c>
      <c r="L62" s="12" t="s">
        <v>72</v>
      </c>
      <c r="M62" s="12">
        <v>1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2"/>
    </row>
    <row r="63" spans="1:30" ht="15" x14ac:dyDescent="0.2">
      <c r="A63" s="18" t="s">
        <v>73</v>
      </c>
      <c r="B63" s="10">
        <v>2175</v>
      </c>
      <c r="C63" s="10">
        <v>900</v>
      </c>
      <c r="D63" s="10">
        <v>1275</v>
      </c>
      <c r="E63" s="10">
        <f>+E7+E25+E33+E42+E46+E56</f>
        <v>159</v>
      </c>
      <c r="F63" s="10">
        <v>14</v>
      </c>
      <c r="G63" s="10">
        <v>14</v>
      </c>
      <c r="H63" s="10">
        <v>0</v>
      </c>
      <c r="I63" s="8">
        <f>SUM(I7:I62)</f>
        <v>30</v>
      </c>
      <c r="J63" s="8">
        <f t="shared" ref="J63:AC63" si="0">SUM(J7:J62)</f>
        <v>12</v>
      </c>
      <c r="K63" s="8">
        <f t="shared" si="0"/>
        <v>15</v>
      </c>
      <c r="L63" s="8">
        <f t="shared" si="0"/>
        <v>0</v>
      </c>
      <c r="M63" s="8">
        <f t="shared" si="0"/>
        <v>31</v>
      </c>
      <c r="N63" s="8">
        <f t="shared" si="0"/>
        <v>14</v>
      </c>
      <c r="O63" s="8">
        <f t="shared" si="0"/>
        <v>10</v>
      </c>
      <c r="P63" s="8">
        <f t="shared" si="0"/>
        <v>0</v>
      </c>
      <c r="Q63" s="8">
        <f t="shared" si="0"/>
        <v>31</v>
      </c>
      <c r="R63" s="8">
        <f t="shared" si="0"/>
        <v>8</v>
      </c>
      <c r="S63" s="8">
        <f t="shared" si="0"/>
        <v>13</v>
      </c>
      <c r="T63" s="8">
        <f t="shared" si="0"/>
        <v>0</v>
      </c>
      <c r="U63" s="8">
        <f t="shared" si="0"/>
        <v>27</v>
      </c>
      <c r="V63" s="8">
        <f t="shared" si="0"/>
        <v>7</v>
      </c>
      <c r="W63" s="8">
        <f t="shared" si="0"/>
        <v>14</v>
      </c>
      <c r="X63" s="8">
        <f t="shared" si="0"/>
        <v>0</v>
      </c>
      <c r="Y63" s="8">
        <f t="shared" si="0"/>
        <v>19</v>
      </c>
      <c r="Z63" s="8">
        <f t="shared" si="0"/>
        <v>5</v>
      </c>
      <c r="AA63" s="8">
        <f t="shared" si="0"/>
        <v>19</v>
      </c>
      <c r="AB63" s="8">
        <f t="shared" si="0"/>
        <v>0</v>
      </c>
      <c r="AC63" s="8">
        <f t="shared" si="0"/>
        <v>21</v>
      </c>
      <c r="AD63" s="2"/>
    </row>
    <row r="64" spans="1:30" ht="15" x14ac:dyDescent="0.2">
      <c r="A64" s="19"/>
      <c r="B64" s="20"/>
      <c r="C64" s="20"/>
      <c r="D64" s="2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2"/>
    </row>
    <row r="65" spans="1:30" ht="15" x14ac:dyDescent="0.2">
      <c r="A65" s="13" t="s">
        <v>74</v>
      </c>
      <c r="B65" s="21">
        <v>30</v>
      </c>
      <c r="C65" s="22">
        <v>0</v>
      </c>
      <c r="D65" s="6">
        <v>30</v>
      </c>
      <c r="E65" s="10">
        <v>2</v>
      </c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>
        <v>0</v>
      </c>
      <c r="W65" s="23">
        <v>2</v>
      </c>
      <c r="X65" s="23" t="s">
        <v>18</v>
      </c>
      <c r="Y65" s="23">
        <v>2</v>
      </c>
      <c r="Z65" s="23"/>
      <c r="AA65" s="23"/>
      <c r="AB65" s="23"/>
      <c r="AC65" s="23"/>
      <c r="AD65" s="2"/>
    </row>
    <row r="66" spans="1:30" ht="15" x14ac:dyDescent="0.2">
      <c r="A66" s="13" t="s">
        <v>75</v>
      </c>
      <c r="B66" s="21">
        <v>30</v>
      </c>
      <c r="C66" s="22">
        <v>0</v>
      </c>
      <c r="D66" s="6">
        <v>30</v>
      </c>
      <c r="E66" s="10">
        <v>3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>
        <v>0</v>
      </c>
      <c r="W66" s="23">
        <v>3</v>
      </c>
      <c r="X66" s="23" t="s">
        <v>18</v>
      </c>
      <c r="Y66" s="23">
        <v>3</v>
      </c>
      <c r="Z66" s="23"/>
      <c r="AA66" s="23"/>
      <c r="AB66" s="23"/>
      <c r="AC66" s="23"/>
      <c r="AD66" s="2"/>
    </row>
    <row r="67" spans="1:30" ht="15" x14ac:dyDescent="0.2">
      <c r="A67" s="13" t="s">
        <v>76</v>
      </c>
      <c r="B67" s="21">
        <v>30</v>
      </c>
      <c r="C67" s="22">
        <v>0</v>
      </c>
      <c r="D67" s="6">
        <v>30</v>
      </c>
      <c r="E67" s="10">
        <v>3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>
        <v>0</v>
      </c>
      <c r="W67" s="23">
        <v>3</v>
      </c>
      <c r="X67" s="23" t="s">
        <v>18</v>
      </c>
      <c r="Y67" s="23">
        <v>3</v>
      </c>
      <c r="Z67" s="23"/>
      <c r="AA67" s="23"/>
      <c r="AB67" s="23"/>
      <c r="AC67" s="23"/>
      <c r="AD67" s="2"/>
    </row>
    <row r="68" spans="1:30" ht="15" x14ac:dyDescent="0.2">
      <c r="A68" s="13" t="s">
        <v>77</v>
      </c>
      <c r="B68" s="21">
        <v>60</v>
      </c>
      <c r="C68" s="22">
        <v>0</v>
      </c>
      <c r="D68" s="6">
        <v>60</v>
      </c>
      <c r="E68" s="10">
        <v>3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>
        <v>0</v>
      </c>
      <c r="AA68" s="23">
        <v>3</v>
      </c>
      <c r="AB68" s="23" t="s">
        <v>18</v>
      </c>
      <c r="AC68" s="23">
        <v>3</v>
      </c>
      <c r="AD68" s="2"/>
    </row>
    <row r="69" spans="1:30" ht="15" x14ac:dyDescent="0.2">
      <c r="A69" s="13" t="s">
        <v>78</v>
      </c>
      <c r="B69" s="21">
        <v>60</v>
      </c>
      <c r="C69" s="22">
        <v>0</v>
      </c>
      <c r="D69" s="6">
        <v>60</v>
      </c>
      <c r="E69" s="10">
        <v>4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6">
        <v>0</v>
      </c>
      <c r="W69" s="6">
        <v>4</v>
      </c>
      <c r="X69" s="6" t="s">
        <v>18</v>
      </c>
      <c r="Y69" s="6">
        <v>4</v>
      </c>
      <c r="Z69" s="6"/>
      <c r="AA69" s="6"/>
      <c r="AB69" s="6"/>
      <c r="AC69" s="6"/>
      <c r="AD69" s="2"/>
    </row>
    <row r="70" spans="1:30" ht="15" x14ac:dyDescent="0.2">
      <c r="A70" s="13" t="s">
        <v>79</v>
      </c>
      <c r="B70" s="21">
        <v>90</v>
      </c>
      <c r="C70" s="22">
        <v>0</v>
      </c>
      <c r="D70" s="6">
        <v>90</v>
      </c>
      <c r="E70" s="10">
        <v>6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6"/>
      <c r="W70" s="6"/>
      <c r="X70" s="6"/>
      <c r="Y70" s="6"/>
      <c r="Z70" s="6">
        <v>0</v>
      </c>
      <c r="AA70" s="6">
        <v>6</v>
      </c>
      <c r="AB70" s="6" t="s">
        <v>18</v>
      </c>
      <c r="AC70" s="6">
        <v>6</v>
      </c>
      <c r="AD70" s="2"/>
    </row>
    <row r="71" spans="1:30" ht="15" x14ac:dyDescent="0.2">
      <c r="A71" s="18" t="s">
        <v>73</v>
      </c>
      <c r="B71" s="10">
        <f>SUM(B65:B70)</f>
        <v>300</v>
      </c>
      <c r="C71" s="10">
        <f>SUM(C65:C70)</f>
        <v>0</v>
      </c>
      <c r="D71" s="10">
        <f>SUM(D65:D70)</f>
        <v>300</v>
      </c>
      <c r="E71" s="10">
        <f>SUM(E65:E70)</f>
        <v>21</v>
      </c>
      <c r="F71" s="6">
        <f>+F63</f>
        <v>14</v>
      </c>
      <c r="G71" s="6">
        <v>14</v>
      </c>
      <c r="H71" s="6"/>
      <c r="I71" s="25">
        <v>30</v>
      </c>
      <c r="J71" s="6">
        <f>+J63</f>
        <v>12</v>
      </c>
      <c r="K71" s="6">
        <f>+K63</f>
        <v>15</v>
      </c>
      <c r="L71" s="6"/>
      <c r="M71" s="25">
        <f>+M63</f>
        <v>31</v>
      </c>
      <c r="N71" s="6">
        <f>+N63</f>
        <v>14</v>
      </c>
      <c r="O71" s="6">
        <f>+O63</f>
        <v>10</v>
      </c>
      <c r="P71" s="6"/>
      <c r="Q71" s="25">
        <f>+Q63</f>
        <v>31</v>
      </c>
      <c r="R71" s="6">
        <f>+R63</f>
        <v>8</v>
      </c>
      <c r="S71" s="6">
        <f>+S63</f>
        <v>13</v>
      </c>
      <c r="T71" s="6"/>
      <c r="U71" s="25">
        <f>+U63</f>
        <v>27</v>
      </c>
      <c r="V71" s="6">
        <f>+V63+V65+V66+V68+V69+V70</f>
        <v>7</v>
      </c>
      <c r="W71" s="6">
        <f>+W63+W65+W66+W68+W69+W70</f>
        <v>23</v>
      </c>
      <c r="X71" s="6"/>
      <c r="Y71" s="25">
        <f>+Y63+Y65+Y66+Y67+Y68+Y69+Y70</f>
        <v>31</v>
      </c>
      <c r="Z71" s="6">
        <f>+Z63+Z65+Z66+Z68+Z69+Z70</f>
        <v>5</v>
      </c>
      <c r="AA71" s="6">
        <f>+AA63+AA65+AA66+AA68+AA69+AA70</f>
        <v>28</v>
      </c>
      <c r="AB71" s="6"/>
      <c r="AC71" s="25">
        <f>+AC63+AC65+AC66+AC68+AC69+AC70</f>
        <v>30</v>
      </c>
      <c r="AD71" s="2"/>
    </row>
    <row r="72" spans="1:30" ht="15.75" thickBot="1" x14ac:dyDescent="0.3">
      <c r="A72" s="26"/>
      <c r="B72" s="27">
        <f>+B63+B71</f>
        <v>2475</v>
      </c>
      <c r="C72" s="27">
        <f>+C63+C71</f>
        <v>900</v>
      </c>
      <c r="D72" s="27">
        <f>+D63+D71</f>
        <v>1575</v>
      </c>
      <c r="E72" s="27">
        <f>+E63+E71</f>
        <v>180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"/>
    </row>
    <row r="73" spans="1:30" ht="15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</row>
  </sheetData>
  <mergeCells count="29">
    <mergeCell ref="A64:D64"/>
    <mergeCell ref="A7:D7"/>
    <mergeCell ref="A25:D25"/>
    <mergeCell ref="A33:D33"/>
    <mergeCell ref="A42:D42"/>
    <mergeCell ref="A46:D46"/>
    <mergeCell ref="A56:D56"/>
    <mergeCell ref="F5:I5"/>
    <mergeCell ref="J5:M5"/>
    <mergeCell ref="N5:Q5"/>
    <mergeCell ref="R5:U5"/>
    <mergeCell ref="V5:Y5"/>
    <mergeCell ref="Z5:AC5"/>
    <mergeCell ref="F4:I4"/>
    <mergeCell ref="J4:M4"/>
    <mergeCell ref="N4:Q4"/>
    <mergeCell ref="R4:U4"/>
    <mergeCell ref="V4:Y4"/>
    <mergeCell ref="Z4:AC4"/>
    <mergeCell ref="A1:A6"/>
    <mergeCell ref="B1:E2"/>
    <mergeCell ref="F1:AC2"/>
    <mergeCell ref="B3:B6"/>
    <mergeCell ref="C3:C6"/>
    <mergeCell ref="D3:D6"/>
    <mergeCell ref="E3:E6"/>
    <mergeCell ref="F3:M3"/>
    <mergeCell ref="N3:U3"/>
    <mergeCell ref="V3:A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25782138-B085-45C8-B015-A8D4B7BCA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30ADC1-DBEF-4A11-AD85-F2B4F4173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712671-8243-4E84-A6E1-455ADFD71600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e8145b8f-b3f3-4a8c-894a-a44235af36ec"/>
    <ds:schemaRef ds:uri="http://purl.org/dc/elements/1.1/"/>
    <ds:schemaRef ds:uri="http://schemas.openxmlformats.org/package/2006/metadata/core-properties"/>
    <ds:schemaRef ds:uri="a9b9daa9-7c18-43cb-b739-b9d24a09a057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2023-06-19T07:15:15Z</dcterms:created>
  <dcterms:modified xsi:type="dcterms:W3CDTF">2023-06-19T07:16:03Z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